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xhfrroku\Desktop\"/>
    </mc:Choice>
  </mc:AlternateContent>
  <xr:revisionPtr revIDLastSave="0" documentId="8_{37AD5B0B-0D0C-48D1-8DD2-16C0877BECC9}" xr6:coauthVersionLast="47" xr6:coauthVersionMax="47" xr10:uidLastSave="{00000000-0000-0000-0000-000000000000}"/>
  <bookViews>
    <workbookView xWindow="-120" yWindow="-120" windowWidth="29040" windowHeight="15720" firstSheet="1" activeTab="5" xr2:uid="{00000000-000D-0000-FFFF-FFFF00000000}"/>
  </bookViews>
  <sheets>
    <sheet name="FORM 1 - Administrative Info" sheetId="1" r:id="rId1"/>
    <sheet name="FORM 2 - Company Experience" sheetId="2" r:id="rId2"/>
    <sheet name="FORM 3 - Experts Team" sheetId="3" r:id="rId3"/>
    <sheet name="FORM 4- Eligibility declaration" sheetId="8" r:id="rId4"/>
    <sheet name="Form 5 - Detailed Offer" sheetId="10" r:id="rId5"/>
    <sheet name="Form 6 COI Disclosure" sheetId="9" r:id="rId6"/>
  </sheets>
  <definedNames>
    <definedName name="_xlnm.Print_Area" localSheetId="0">'FORM 1 - Administrative Info'!$A$1:$B$15</definedName>
    <definedName name="_xlnm.Print_Area" localSheetId="1">'FORM 2 - Company Experience'!$A$1:$D$20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5" i="10" l="1"/>
  <c r="D129" i="10"/>
  <c r="D124" i="10"/>
  <c r="D110" i="10"/>
  <c r="D104" i="10"/>
  <c r="D98" i="10"/>
  <c r="D87" i="10"/>
  <c r="D76" i="10"/>
  <c r="D70" i="10"/>
  <c r="D59" i="10"/>
  <c r="D54" i="10"/>
  <c r="D48" i="10"/>
  <c r="D35" i="10"/>
  <c r="D26" i="10"/>
  <c r="D136" i="10" s="1"/>
  <c r="D137" i="10" l="1"/>
  <c r="D138" i="10" s="1"/>
  <c r="A29" i="9"/>
  <c r="B3" i="3"/>
  <c r="B3" i="2"/>
</calcChain>
</file>

<file path=xl/sharedStrings.xml><?xml version="1.0" encoding="utf-8"?>
<sst xmlns="http://schemas.openxmlformats.org/spreadsheetml/2006/main" count="421" uniqueCount="336">
  <si>
    <t>Field Label</t>
  </si>
  <si>
    <t>Contract_Title</t>
  </si>
  <si>
    <t>Client_Name</t>
  </si>
  <si>
    <t>Full_Name</t>
  </si>
  <si>
    <t>Description</t>
  </si>
  <si>
    <t>1. I certify the information provided is true and complete.</t>
  </si>
  <si>
    <t>2. I understand false statements may result in disqualification.</t>
  </si>
  <si>
    <t>Authorized Representative Name &amp; Title:</t>
  </si>
  <si>
    <t>Signature &amp; Date:</t>
  </si>
  <si>
    <t>Relevant_License/s (If applicable)</t>
  </si>
  <si>
    <t>No. of Professional Staff on Payroll in the last six months</t>
  </si>
  <si>
    <t>Company Name</t>
  </si>
  <si>
    <t>Registration Number</t>
  </si>
  <si>
    <t>Registered Address</t>
  </si>
  <si>
    <t>Authorized Representative Name</t>
  </si>
  <si>
    <t>Contact E-mail and phone</t>
  </si>
  <si>
    <t>FORM 1 – Administrative Information and Eligibility</t>
  </si>
  <si>
    <t>FORM 2 – Company Experience</t>
  </si>
  <si>
    <t>Contract_Years (Initiation &amp; completion)</t>
  </si>
  <si>
    <t>Contract's Scope Description</t>
  </si>
  <si>
    <t>Contract Value in USD</t>
  </si>
  <si>
    <t>Completion Status</t>
  </si>
  <si>
    <t>Reference Contact Name and Email</t>
  </si>
  <si>
    <t xml:space="preserve">Your share in this contract in % </t>
  </si>
  <si>
    <t>Describe how this contract is similar to the tendered service</t>
  </si>
  <si>
    <t>Required Attachments</t>
  </si>
  <si>
    <t>Contracts</t>
  </si>
  <si>
    <t>Client attestations</t>
  </si>
  <si>
    <t>Contract 1    
 (For qualification)</t>
  </si>
  <si>
    <t>Years of Relevant Experience</t>
  </si>
  <si>
    <t>Total Years of Experience</t>
  </si>
  <si>
    <t>Year of Graduation</t>
  </si>
  <si>
    <t>Education Degree</t>
  </si>
  <si>
    <t>Short description of Experience (focus on the relevant one)</t>
  </si>
  <si>
    <t>FORM 3 – Experts’ Team Composition and Qualification</t>
  </si>
  <si>
    <t>Complete CV</t>
  </si>
  <si>
    <t>Diplomas</t>
  </si>
  <si>
    <t xml:space="preserve">I, the undersigned </t>
  </si>
  <si>
    <t>__________________________________________________________________________________</t>
  </si>
  <si>
    <r>
      <t xml:space="preserve"> </t>
    </r>
    <r>
      <rPr>
        <i/>
        <sz val="11"/>
        <color theme="1"/>
        <rFont val="FS Albert Pro"/>
      </rPr>
      <t>(Name and ID number of legal representative)</t>
    </r>
  </si>
  <si>
    <t xml:space="preserve">Legal Representative of: </t>
  </si>
  <si>
    <t>____________________________________________________________________________________</t>
  </si>
  <si>
    <t>(Name and address of company)</t>
  </si>
  <si>
    <t>Declare that the following conditions are applicable to us;</t>
  </si>
  <si>
    <r>
      <t>-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FS Albert Pro"/>
      </rPr>
      <t>We are a registered company.</t>
    </r>
  </si>
  <si>
    <r>
      <t>-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FS Albert Pro"/>
      </rPr>
      <t>We are not bankrupt or in the process of going bankrupt.</t>
    </r>
  </si>
  <si>
    <r>
      <t>-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FS Albert Pro"/>
      </rPr>
      <t>We have not been convicted for an offense concerning professional conduct.</t>
    </r>
  </si>
  <si>
    <r>
      <t>-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FS Albert Pro"/>
      </rPr>
      <t>We have not been guilty of grave professional misconduct (proven by any means which the contracting authorities can justify).</t>
    </r>
  </si>
  <si>
    <r>
      <t>-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FS Albert Pro"/>
      </rPr>
      <t>We have fulfilled obligations related to payment of social security and taxes.</t>
    </r>
  </si>
  <si>
    <r>
      <t>-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FS Albert Pro"/>
      </rPr>
      <t xml:space="preserve">We are not guilty of serious misinterpretation in supplying information. </t>
    </r>
  </si>
  <si>
    <r>
      <t>-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FS Albert Pro"/>
      </rPr>
      <t>We were not declared in serious fault of implementation owing to a breach of contractual obligations.</t>
    </r>
  </si>
  <si>
    <r>
      <t>-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FS Albert Pro"/>
      </rPr>
      <t>We do not employ personnel below the legal working age.</t>
    </r>
  </si>
  <si>
    <r>
      <t>-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FS Albert Pro"/>
      </rPr>
      <t>We provide basic social rights and fair working conditions to our employees.</t>
    </r>
  </si>
  <si>
    <r>
      <t>-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FS Albert Pro"/>
      </rPr>
      <t>We are not on any list of sanctioned parties issued by the United States Government, United Nations and European Union.</t>
    </r>
  </si>
  <si>
    <r>
      <t xml:space="preserve"> Applicant:</t>
    </r>
    <r>
      <rPr>
        <b/>
        <sz val="12"/>
        <color rgb="FF000000"/>
        <rFont val="FS Albert Pro"/>
      </rPr>
      <t xml:space="preserve"> </t>
    </r>
  </si>
  <si>
    <t>I declare that:</t>
  </si>
  <si>
    <r>
      <t>1.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FS Albert Pro"/>
      </rPr>
      <t xml:space="preserve">I or the company I represent, </t>
    </r>
    <r>
      <rPr>
        <b/>
        <u/>
        <sz val="11"/>
        <color theme="1"/>
        <rFont val="FS Albert Pro"/>
      </rPr>
      <t>do not</t>
    </r>
    <r>
      <rPr>
        <sz val="11"/>
        <color theme="1"/>
        <rFont val="FS Albert Pro"/>
      </rPr>
      <t xml:space="preserve"> have any compensation arrangement or other interest in or affiliation with any director or manager of AADF.</t>
    </r>
  </si>
  <si>
    <r>
      <t>2.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FS Albert Pro"/>
      </rPr>
      <t xml:space="preserve">I or the company that I represent, </t>
    </r>
    <r>
      <rPr>
        <b/>
        <u/>
        <sz val="11"/>
        <color theme="1"/>
        <rFont val="FS Albert Pro"/>
      </rPr>
      <t>do not</t>
    </r>
    <r>
      <rPr>
        <sz val="11"/>
        <color theme="1"/>
        <rFont val="FS Albert Pro"/>
      </rPr>
      <t xml:space="preserve"> have any other circumstances that may, in fact or in appearance, make it difficult to exercise independence, objective judgment or otherwise perform effectively in my duties as a contractor, if selected.</t>
    </r>
  </si>
  <si>
    <t>If any of the above is not true or requires an explanation please describe the relevant facts below:</t>
  </si>
  <si>
    <t>Profit made in 2024</t>
  </si>
  <si>
    <t>Contract 4 (Additional)</t>
  </si>
  <si>
    <t>Contract 5 (Additional)</t>
  </si>
  <si>
    <t>Tender #00196</t>
  </si>
  <si>
    <t>Contract 2   
 (For qualification)</t>
  </si>
  <si>
    <t>Contract 3    
 (For qualification)</t>
  </si>
  <si>
    <t>Evaluations</t>
  </si>
  <si>
    <t>Expert:</t>
  </si>
  <si>
    <t>Tender 00196</t>
  </si>
  <si>
    <t>Form # 6:  Conflict of Interest Disclosure</t>
  </si>
  <si>
    <r>
      <rPr>
        <sz val="11"/>
        <color theme="1"/>
        <rFont val="Calibri"/>
        <family val="2"/>
        <scheme val="minor"/>
      </rPr>
      <t>Tender Subject:</t>
    </r>
    <r>
      <rPr>
        <b/>
        <sz val="11"/>
        <color theme="1"/>
        <rFont val="Calibri"/>
        <family val="2"/>
        <scheme val="minor"/>
      </rPr>
      <t xml:space="preserve">  Communication and Public Relations Services Framework Agreement</t>
    </r>
  </si>
  <si>
    <r>
      <rPr>
        <sz val="11"/>
        <color theme="1"/>
        <rFont val="Calibri"/>
        <family val="2"/>
        <scheme val="minor"/>
      </rPr>
      <t>RFT Number:</t>
    </r>
    <r>
      <rPr>
        <b/>
        <sz val="11"/>
        <color theme="1"/>
        <rFont val="Calibri"/>
        <family val="2"/>
        <scheme val="minor"/>
      </rPr>
      <t xml:space="preserve">  00196</t>
    </r>
  </si>
  <si>
    <t>Tender Price List</t>
  </si>
  <si>
    <t>No:</t>
  </si>
  <si>
    <t>SERVICES</t>
  </si>
  <si>
    <t xml:space="preserve">UNIT </t>
  </si>
  <si>
    <t>UNIT PRICE (VAT Excl)</t>
  </si>
  <si>
    <t>DESCRIPTION AND SPECIFICATIONS</t>
  </si>
  <si>
    <t>COMMENTS FROM APPLICANTS</t>
  </si>
  <si>
    <t>Design (reusable print templates)</t>
  </si>
  <si>
    <t>New Poster Artwork</t>
  </si>
  <si>
    <t>per design</t>
  </si>
  <si>
    <t>Print-ready + source files; client provides content</t>
  </si>
  <si>
    <t>Leaflet (tri-fold, 180 gr)</t>
  </si>
  <si>
    <t>Layout only</t>
  </si>
  <si>
    <t>Flyer</t>
  </si>
  <si>
    <t>A4/A5 unless specified</t>
  </si>
  <si>
    <t>Roll-up banner</t>
  </si>
  <si>
    <t>85×200 cm standard unless specified</t>
  </si>
  <si>
    <t>Banner</t>
  </si>
  <si>
    <t>per m² or design</t>
  </si>
  <si>
    <t>Vector files; scale ratio defined</t>
  </si>
  <si>
    <t>Map route design</t>
  </si>
  <si>
    <t>Client provides base data</t>
  </si>
  <si>
    <t>Infographics for print</t>
  </si>
  <si>
    <t>per item</t>
  </si>
  <si>
    <t>Data provided by client</t>
  </si>
  <si>
    <t>Design adaptation across sizes</t>
  </si>
  <si>
    <t>per adaptation</t>
  </si>
  <si>
    <t>Same concept resized</t>
  </si>
  <si>
    <t>Project fact sheets</t>
  </si>
  <si>
    <t>per page</t>
  </si>
  <si>
    <t>Layout from client content</t>
  </si>
  <si>
    <t>Certificates &amp; diplomas</t>
  </si>
  <si>
    <t>Editable template included</t>
  </si>
  <si>
    <t>Stickers &amp; promo items</t>
  </si>
  <si>
    <t>Print specs defined per item</t>
  </si>
  <si>
    <t>Signage</t>
  </si>
  <si>
    <t>Vector format; bleed included</t>
  </si>
  <si>
    <t>Annual report design</t>
  </si>
  <si>
    <t>Layout only; content provided</t>
  </si>
  <si>
    <t>Brochure A4</t>
  </si>
  <si>
    <t>Infographics priced separately</t>
  </si>
  <si>
    <t>Brochure A5</t>
  </si>
  <si>
    <t>Same conditions as above</t>
  </si>
  <si>
    <t>Subtotal Design</t>
  </si>
  <si>
    <t>Templates and toolkit development</t>
  </si>
  <si>
    <t>Editable designed materials that can be used in-house with adaptations</t>
  </si>
  <si>
    <t>Fact sheet templates</t>
  </si>
  <si>
    <t>per template</t>
  </si>
  <si>
    <t>Editable format</t>
  </si>
  <si>
    <t>Report Templates</t>
  </si>
  <si>
    <t>Word/PPT format</t>
  </si>
  <si>
    <t>Instructions template</t>
  </si>
  <si>
    <t>Editable</t>
  </si>
  <si>
    <t>Event materials templates</t>
  </si>
  <si>
    <t>per set</t>
  </si>
  <si>
    <t>Includes badges, agenda, slides</t>
  </si>
  <si>
    <t>certificates &amp; diplomas template</t>
  </si>
  <si>
    <t>Brandbook</t>
  </si>
  <si>
    <t>Per project</t>
  </si>
  <si>
    <t>Proposal and creation of a brandbook (including new logo, fonts, color set, applications)</t>
  </si>
  <si>
    <t>reusable print templates</t>
  </si>
  <si>
    <t>Brand-compliant</t>
  </si>
  <si>
    <t>Subtotal Templates</t>
  </si>
  <si>
    <t>Digital &amp; Social Media design</t>
  </si>
  <si>
    <t>Static visual design</t>
  </si>
  <si>
    <t>per visual</t>
  </si>
  <si>
    <t>Facebook, Instagram, LinkedIn, Tik-Tok, YouTube</t>
  </si>
  <si>
    <t>Animated visual</t>
  </si>
  <si>
    <t>GIF/MP4 (baners, feed post, story format etc)</t>
  </si>
  <si>
    <t>Design adaptation</t>
  </si>
  <si>
    <t>per format</t>
  </si>
  <si>
    <t>Story/feed/banner</t>
  </si>
  <si>
    <t>Interactive report (aanual report eg)</t>
  </si>
  <si>
    <t>per project</t>
  </si>
  <si>
    <t>Microsite adaptable desktop/mobile. Define design style, organise the content, proofreading, adaptation of design on interactive microsite, adaptable for desktop &amp; mobile</t>
  </si>
  <si>
    <t>Infographics digital</t>
  </si>
  <si>
    <t>Data provided</t>
  </si>
  <si>
    <t>SM branded templates</t>
  </si>
  <si>
    <t>Editable templates</t>
  </si>
  <si>
    <t>Print-to-digital adaptation</t>
  </si>
  <si>
    <t>Newsletter design</t>
  </si>
  <si>
    <t>per issue</t>
  </si>
  <si>
    <t xml:space="preserve">HTML </t>
  </si>
  <si>
    <t>Subtitling</t>
  </si>
  <si>
    <t>per minute video</t>
  </si>
  <si>
    <t>Internal SM guides</t>
  </si>
  <si>
    <t>per guide</t>
  </si>
  <si>
    <t>Considering that AADF is communicating mostly through its own SM channels may be required a SM posting guideline: Instagram, facebook, linkedin, youtube, tik-tok</t>
  </si>
  <si>
    <t>Digital campaign strategy</t>
  </si>
  <si>
    <t>per strategy</t>
  </si>
  <si>
    <t>Messaging, creative approach, communication calendar</t>
  </si>
  <si>
    <t>Subtotal Digital Design</t>
  </si>
  <si>
    <t>Copywriting and content</t>
  </si>
  <si>
    <t>Website texts</t>
  </si>
  <si>
    <t>per 300 words</t>
  </si>
  <si>
    <t>3 revisions included</t>
  </si>
  <si>
    <t>Social media copy</t>
  </si>
  <si>
    <t>per post</t>
  </si>
  <si>
    <t>Brochure Copy</t>
  </si>
  <si>
    <t>per page or 300 words</t>
  </si>
  <si>
    <t>Press release writing</t>
  </si>
  <si>
    <t>per release</t>
  </si>
  <si>
    <t>Stadard format</t>
  </si>
  <si>
    <t>Subtotal Copywriting &amp; Content</t>
  </si>
  <si>
    <t>Editorial and quality control</t>
  </si>
  <si>
    <t>Proofreading</t>
  </si>
  <si>
    <t>per 1,000 words</t>
  </si>
  <si>
    <t xml:space="preserve">Editing </t>
  </si>
  <si>
    <t>Language adaptation</t>
  </si>
  <si>
    <t xml:space="preserve">Albanian/English </t>
  </si>
  <si>
    <t>Subtotal Editorial &amp; Quality Control</t>
  </si>
  <si>
    <t>PR Services</t>
  </si>
  <si>
    <t>Digital press kits</t>
  </si>
  <si>
    <t>per kit</t>
  </si>
  <si>
    <t>Includes PR, visuals, bios, fact sheet</t>
  </si>
  <si>
    <t>Media outreach</t>
  </si>
  <si>
    <t>per campaign</t>
  </si>
  <si>
    <t>Distribution + reporting</t>
  </si>
  <si>
    <t>Talking points &amp; briefing notes</t>
  </si>
  <si>
    <t>Media Coordination</t>
  </si>
  <si>
    <t>per event</t>
  </si>
  <si>
    <t>Includes on-site if needed</t>
  </si>
  <si>
    <t>PR Campaign</t>
  </si>
  <si>
    <t>Communication campaign including media + digital</t>
  </si>
  <si>
    <t>Media monitoring</t>
  </si>
  <si>
    <t>per report</t>
  </si>
  <si>
    <t>Coverage summary</t>
  </si>
  <si>
    <t>Monthly Services Package 1</t>
  </si>
  <si>
    <t>per package</t>
  </si>
  <si>
    <t>6–8 posts/month, 1 visual/video, Copywriting, Basic design, 5-day response time</t>
  </si>
  <si>
    <t>Monthly Services Package 2</t>
  </si>
  <si>
    <t>10-12 posts/month, 2-3 visual/videos, Custom graphics, event coverage, monthly summary, 3-day response time</t>
  </si>
  <si>
    <t>Monthly Services Package 3</t>
  </si>
  <si>
    <t>• Strategic planning, Editorial calendar, 15+ posts, 4–6 multimedia assets, Campaign concepts, Media support, Analytics report,1–2 day response</t>
  </si>
  <si>
    <t>Subtotal PR services</t>
  </si>
  <si>
    <t>Video Production</t>
  </si>
  <si>
    <t>SHORT FORM (1-3 minute, with/without inteviews, platform optimisation included)</t>
  </si>
  <si>
    <t>per video</t>
  </si>
  <si>
    <t>Video shooting,basic scripting support, filming (1 camera), basic graphics, licensed music, editing, color correction, and delivery in HD format up to 3 edit rounds</t>
  </si>
  <si>
    <t>LONG FORM (up to 10 minutes, documentary style, interviews)</t>
  </si>
  <si>
    <t>duration range</t>
  </si>
  <si>
    <t>shootings, interviews, editing, basic graphics, licensed music, color correction, and delivery in HD, up to 3 edit rounds</t>
  </si>
  <si>
    <t>Drone filming</t>
  </si>
  <si>
    <t>per hour</t>
  </si>
  <si>
    <t>drone equipment, professional aerial footage;</t>
  </si>
  <si>
    <t>Video adaptation/versioning</t>
  </si>
  <si>
    <t>Format adaptation (e.g. 15s/30s cutdowns, vertical/social formats); no new filming, up to 3 edit rounds</t>
  </si>
  <si>
    <t>Subtotal Video Production</t>
  </si>
  <si>
    <t>Support on BTL Activities and events</t>
  </si>
  <si>
    <t>Event concept (30–100 ppl)</t>
  </si>
  <si>
    <t>pcs</t>
  </si>
  <si>
    <t>Includes visual concept</t>
  </si>
  <si>
    <t>Event concept (100+ ppl)</t>
  </si>
  <si>
    <t>Agenda and flow design</t>
  </si>
  <si>
    <t>End-to-end event planning and coordination</t>
  </si>
  <si>
    <t>Speaker and delegation handling</t>
  </si>
  <si>
    <t>Registration staff</t>
  </si>
  <si>
    <t>per staff/day</t>
  </si>
  <si>
    <t>MC/Moderator</t>
  </si>
  <si>
    <t>Hostesses/Ushers</t>
  </si>
  <si>
    <t>Hostesses dress</t>
  </si>
  <si>
    <t>Subtotal BTL Activities</t>
  </si>
  <si>
    <t>Production of Branding &amp; Printed Materials</t>
  </si>
  <si>
    <t>backdrops</t>
  </si>
  <si>
    <t>m2</t>
  </si>
  <si>
    <t>High-resolution print; non-reflective material suitable for photography; hemming/eyelets if needed</t>
  </si>
  <si>
    <t xml:space="preserve">roll-ups 200x90 </t>
  </si>
  <si>
    <t>Aluminum structure with carry bag; replaceable print</t>
  </si>
  <si>
    <t>banners</t>
  </si>
  <si>
    <t>PVC or textile banner; reinforced edges and eyelets</t>
  </si>
  <si>
    <t>podium branding</t>
  </si>
  <si>
    <t>Print + mounting material included</t>
  </si>
  <si>
    <t>folders</t>
  </si>
  <si>
    <t>Full-color print; min. 300 gsm; matte or gloss lamination</t>
  </si>
  <si>
    <t xml:space="preserve">name badges </t>
  </si>
  <si>
    <t>Printed insert + plastic holder + lanyard</t>
  </si>
  <si>
    <t>Adhesive vinyl</t>
  </si>
  <si>
    <t>Removable, non-damaging to surfaces</t>
  </si>
  <si>
    <t>Forex bords</t>
  </si>
  <si>
    <t>3 mm thickness; direct UV print</t>
  </si>
  <si>
    <t>Rigid or flexible depending on use; print included</t>
  </si>
  <si>
    <t>Subtotal Branding &amp; Printed Materials</t>
  </si>
  <si>
    <t>Sound Services</t>
  </si>
  <si>
    <t xml:space="preserve">Audio service for small scale events: 30-40 participants </t>
  </si>
  <si>
    <t>day</t>
  </si>
  <si>
    <t>2 powered speakers suitable for indoor venue, 2 wireless handheld or lapel microphones, Compact audio mixer (min. 4 channels), Cabling and stands
Delivery, setup and dismantling, 1 sound technician on-site during the event (up to X hours), Basic sound check before event start</t>
  </si>
  <si>
    <t xml:space="preserve">Medium Scale events: 50-120 participants </t>
  </si>
  <si>
    <t>Minimum 4 speakers for balanced coverage, 2 wireless headset/lapel mics + table microphones for panels, At least 1 backup microphone, Multi-channel mixer (min. 8–12 channels), Delivery, setup and dismantling, Dedicated sound engineer on-site (up to X hours)
Sound check and technical rehearsal included, Standard cabling and mic stands</t>
  </si>
  <si>
    <t xml:space="preserve">Large scale events: 150+ participants </t>
  </si>
  <si>
    <t xml:space="preserve">High-power PA system sized for venue, Full venue coverage (indoor/outdoor)
Delay speakers where needed, Wireless lapel mics for speakers, Multiple panel and Q&amp;A microphones, Full microphone backup set, Professional sound engineer + assistant
Live sound monitoring, Full rehearsal included
</t>
  </si>
  <si>
    <t>*All equipment must be professional-grade and suitable for conference use. 
*Supplier must provide immediate replacement in case of equipment failure.</t>
  </si>
  <si>
    <t>Subtotal Sound Services</t>
  </si>
  <si>
    <t>Event photographer:</t>
  </si>
  <si>
    <t>*Full usage rights for Contracting Authority</t>
  </si>
  <si>
    <t>2 hours (Tirana)</t>
  </si>
  <si>
    <t>per assignment</t>
  </si>
  <si>
    <t>Includes photographer, professional equipment, min. 30 edited photos delivered within 3–5 working days</t>
  </si>
  <si>
    <t xml:space="preserve">Half-day coverage </t>
  </si>
  <si>
    <t>Min. 50 edited photos, Within 3–5 working days</t>
  </si>
  <si>
    <t xml:space="preserve">Full-day coverage </t>
  </si>
  <si>
    <t>Min. 100 edited photos, Within 3–5 working days</t>
  </si>
  <si>
    <t>Travel outside Tirana</t>
  </si>
  <si>
    <t>per km</t>
  </si>
  <si>
    <t>Covers transport and travel time</t>
  </si>
  <si>
    <t>Subtotal Event Photographer</t>
  </si>
  <si>
    <t>Technical Equipment &amp; Event Rentals</t>
  </si>
  <si>
    <t>Stage platform</t>
  </si>
  <si>
    <t>Modular stage, stable structure, standard height 30–60 cm unless specified; includes delivery, installation and dismantling</t>
  </si>
  <si>
    <t xml:space="preserve">Circular Stage, </t>
  </si>
  <si>
    <t>Stable modular construction; includes setup/dismantling</t>
  </si>
  <si>
    <t>Contract signing desk (4 persons)</t>
  </si>
  <si>
    <t>pcs/day</t>
  </si>
  <si>
    <t>Formal/professional appearance; includes setup</t>
  </si>
  <si>
    <t>Carpet</t>
  </si>
  <si>
    <t>Event-grade carpet; includes installation and removal</t>
  </si>
  <si>
    <t>LED Wall indoor</t>
  </si>
  <si>
    <t>m2/day</t>
  </si>
  <si>
    <t>Min. Full HD resolution; includes processor, cabling, technician, setup and dismantling</t>
  </si>
  <si>
    <t>LED Wall outdoor</t>
  </si>
  <si>
    <t>Weather-resistant; includes processor, technician, setup and dismantling</t>
  </si>
  <si>
    <t>Basic lighting package</t>
  </si>
  <si>
    <t>per day</t>
  </si>
  <si>
    <t>Min. 4 LED PAR lights or equivalent; even illumination on speakers/backdrop; includes stands, cabling, setup, technician and dismantling</t>
  </si>
  <si>
    <t>Medium lighting package</t>
  </si>
  <si>
    <t>Suitable for 50–120 participants; front &amp; back stage lighting; lighting control desk; technician on-site; pre-event test included</t>
  </si>
  <si>
    <t>High-level lighting package</t>
  </si>
  <si>
    <t>For 150+ participants; full venue coverage; combination of PAR, spot and wash lights; backup units; control console; professional crew; pre-event lighting scheme required</t>
  </si>
  <si>
    <t>Easel / display stand (wooden)</t>
  </si>
  <si>
    <t>Suitable for signage/posters</t>
  </si>
  <si>
    <t>Chairs</t>
  </si>
  <si>
    <t>Professional conference style; clean and uniform</t>
  </si>
  <si>
    <t>Transport (pickup truck)</t>
  </si>
  <si>
    <t>Includes driver, fuel, loading/unloading</t>
  </si>
  <si>
    <t>Subtotal Technical Equipment &amp; Event Rentals</t>
  </si>
  <si>
    <t>Live Streaming &amp; Hybrid Event Support</t>
  </si>
  <si>
    <t>Live streaming (single camera) — per event</t>
  </si>
  <si>
    <t>1 camera, encoder, streaming to one platform, basic audio feed, technician included</t>
  </si>
  <si>
    <t>Multi-camera live streaming — per event</t>
  </si>
  <si>
    <t>Min. 2 cameras, live switching, streaming to one platform, technician(s) included</t>
  </si>
  <si>
    <t>Basic streaming graphics package</t>
  </si>
  <si>
    <t>Intro/outro slide, lower thirds, logo placement</t>
  </si>
  <si>
    <t>Subtotal Live Streaming &amp; Event Support</t>
  </si>
  <si>
    <t>Interpretation &amp; Conference Support</t>
  </si>
  <si>
    <t>Simultaneous interpretation equipment</t>
  </si>
  <si>
    <t>Central control unit, transmitters, receivers, cabling and setup</t>
  </si>
  <si>
    <t>Interpreter booth rental</t>
  </si>
  <si>
    <t>Soundproof booth suitable for 2 interpreters; lighting and ventilation included</t>
  </si>
  <si>
    <t>Headsets/receivers per participant</t>
  </si>
  <si>
    <t>up to 20 Individual receiver with headset; hygiene covers included</t>
  </si>
  <si>
    <t>On-site AV technician for interpretation system</t>
  </si>
  <si>
    <t>Technician responsible for setup, testing and operation</t>
  </si>
  <si>
    <t>Subtotal Conference Support</t>
  </si>
  <si>
    <t>Total (Excl VAT)</t>
  </si>
  <si>
    <t>VAT (if applicable)</t>
  </si>
  <si>
    <t>Total (Incl VAT)</t>
  </si>
  <si>
    <t>Agency commission on third-party rentals</t>
  </si>
  <si>
    <t>Applies only to subcontracted items</t>
  </si>
  <si>
    <t xml:space="preserve">Conditions: </t>
  </si>
  <si>
    <t>All materials produced under the contract become property of the Contracting Authority. Supplier may not reuse or publish without written approval.</t>
  </si>
  <si>
    <t>Rates remain valid for 2  years.</t>
  </si>
  <si>
    <t>Supplier remains fully responsible for subcontracted services and quality.</t>
  </si>
  <si>
    <t>Supplier must indicate availability at time of request. Repeated unavailability may impact contract continuation.</t>
  </si>
  <si>
    <t>Contracting Authority may evaluate performance periodically and discontinue cooperation in case of repeated underperformance.</t>
  </si>
  <si>
    <t>Suggest sustainable, eco friendly alternatives anytime possible.</t>
  </si>
  <si>
    <t xml:space="preserve">Form # 4:  Declaration of Eligibility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</si>
</sst>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[$ALL]\ * #,##0.00_);_([$ALL]\ * \(#,##0.00\);_([$ALL]\ * &quot;-&quot;??_);_(@_)"/>
  </numFmts>
  <fonts count="42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color theme="1"/>
      <name val="Calibri"/>
      <family val="2"/>
      <scheme val="minor"/>
    </font>
    <font>
      <b/>
      <sz val="13"/>
      <color rgb="FF4F81BD"/>
      <name val="Calibri"/>
      <family val="2"/>
      <scheme val="minor"/>
    </font>
    <font>
      <b/>
      <sz val="14"/>
      <color theme="0"/>
      <name val="Calibri"/>
      <family val="2"/>
    </font>
    <font>
      <b/>
      <sz val="11"/>
      <name val="Calibri"/>
      <family val="2"/>
    </font>
    <font>
      <b/>
      <sz val="11"/>
      <color rgb="FF0070C0"/>
      <name val="Cambria"/>
      <family val="1"/>
    </font>
    <font>
      <b/>
      <sz val="11"/>
      <color theme="0"/>
      <name val="Calibri"/>
      <family val="2"/>
    </font>
    <font>
      <b/>
      <sz val="13"/>
      <color rgb="FF4472C4"/>
      <name val="FS Albert Pro"/>
    </font>
    <font>
      <b/>
      <sz val="11"/>
      <color rgb="FF4472C4"/>
      <name val="FS Albert Pro"/>
    </font>
    <font>
      <b/>
      <sz val="12"/>
      <color rgb="FF000000"/>
      <name val="FS Albert Pro"/>
    </font>
    <font>
      <i/>
      <sz val="11"/>
      <color theme="1"/>
      <name val="Calibri"/>
      <family val="2"/>
      <scheme val="minor"/>
    </font>
    <font>
      <i/>
      <sz val="11"/>
      <color theme="1"/>
      <name val="FS Albert Pro"/>
    </font>
    <font>
      <b/>
      <i/>
      <sz val="13"/>
      <color rgb="FF4472C4"/>
      <name val="FS Albert Pro"/>
    </font>
    <font>
      <sz val="11"/>
      <color theme="1"/>
      <name val="FS Albert Pro"/>
    </font>
    <font>
      <sz val="11"/>
      <color theme="1"/>
      <name val="Times New Roman"/>
      <family val="1"/>
    </font>
    <font>
      <sz val="7"/>
      <color theme="1"/>
      <name val="Times New Roman"/>
      <family val="1"/>
    </font>
    <font>
      <sz val="12"/>
      <color rgb="FF404040"/>
      <name val="FS Albert Pro"/>
    </font>
    <font>
      <b/>
      <u/>
      <sz val="11"/>
      <color theme="1"/>
      <name val="FS Albert Pro"/>
    </font>
    <font>
      <b/>
      <sz val="12"/>
      <color rgb="FF404040"/>
      <name val="FS Albert Pro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2"/>
      <color theme="0"/>
      <name val="FS Albert Pro"/>
    </font>
    <font>
      <b/>
      <sz val="12"/>
      <name val="FS Albert Pro"/>
    </font>
    <font>
      <b/>
      <sz val="12"/>
      <color theme="1"/>
      <name val="FS Albert Pro"/>
    </font>
    <font>
      <sz val="11"/>
      <name val="Calibri"/>
      <family val="2"/>
      <scheme val="minor"/>
    </font>
    <font>
      <sz val="11"/>
      <color rgb="FFFF0000"/>
      <name val="Calibri"/>
      <family val="2"/>
      <charset val="238"/>
      <scheme val="minor"/>
    </font>
    <font>
      <b/>
      <i/>
      <sz val="11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6699FF"/>
        <bgColor indexed="64"/>
      </patternFill>
    </fill>
    <fill>
      <patternFill patternType="solid">
        <fgColor rgb="FFD5E3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rgb="FF4472C4"/>
      </bottom>
      <diagonal/>
    </border>
    <border>
      <left style="medium">
        <color rgb="FFB4C6E7"/>
      </left>
      <right style="medium">
        <color rgb="FFB4C6E7"/>
      </right>
      <top style="medium">
        <color rgb="FFB4C6E7"/>
      </top>
      <bottom/>
      <diagonal/>
    </border>
    <border>
      <left style="medium">
        <color rgb="FFB4C6E7"/>
      </left>
      <right style="medium">
        <color rgb="FFB4C6E7"/>
      </right>
      <top/>
      <bottom style="thick">
        <color rgb="FF8EAADB"/>
      </bottom>
      <diagonal/>
    </border>
    <border>
      <left style="medium">
        <color rgb="FFB4C6E7"/>
      </left>
      <right style="medium">
        <color rgb="FFB4C6E7"/>
      </right>
      <top/>
      <bottom style="medium">
        <color rgb="FFB4C6E7"/>
      </bottom>
      <diagonal/>
    </border>
    <border>
      <left style="medium">
        <color rgb="FFB4C6E7"/>
      </left>
      <right style="medium">
        <color rgb="FFB4C6E7"/>
      </right>
      <top style="thick">
        <color rgb="FF8EAADB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20" fillId="0" borderId="0" applyFont="0" applyFill="0" applyBorder="0" applyAlignment="0" applyProtection="0"/>
    <xf numFmtId="0" fontId="20" fillId="0" borderId="0"/>
  </cellStyleXfs>
  <cellXfs count="230">
    <xf numFmtId="0" fontId="0" fillId="0" borderId="0" xfId="0"/>
    <xf numFmtId="0" fontId="0" fillId="8" borderId="0" xfId="0" applyFill="1" applyProtection="1">
      <protection locked="0"/>
    </xf>
    <xf numFmtId="0" fontId="22" fillId="8" borderId="0" xfId="0" applyFont="1" applyFill="1" applyProtection="1">
      <protection locked="0"/>
    </xf>
    <xf numFmtId="0" fontId="0" fillId="8" borderId="0" xfId="0" applyFill="1" applyAlignment="1" applyProtection="1">
      <alignment wrapText="1"/>
      <protection locked="0"/>
    </xf>
    <xf numFmtId="0" fontId="2" fillId="8" borderId="0" xfId="0" applyFont="1" applyFill="1"/>
    <xf numFmtId="0" fontId="0" fillId="8" borderId="0" xfId="0" applyFill="1"/>
    <xf numFmtId="0" fontId="22" fillId="8" borderId="0" xfId="0" applyFont="1" applyFill="1" applyAlignment="1" applyProtection="1">
      <alignment horizontal="right"/>
      <protection locked="0"/>
    </xf>
    <xf numFmtId="0" fontId="23" fillId="8" borderId="0" xfId="0" applyFont="1" applyFill="1" applyProtection="1">
      <protection locked="0"/>
    </xf>
    <xf numFmtId="0" fontId="24" fillId="9" borderId="12" xfId="2" applyFont="1" applyFill="1" applyBorder="1" applyAlignment="1" applyProtection="1">
      <alignment vertical="center" wrapText="1"/>
      <protection locked="0"/>
    </xf>
    <xf numFmtId="0" fontId="24" fillId="9" borderId="13" xfId="2" applyFont="1" applyFill="1" applyBorder="1" applyAlignment="1" applyProtection="1">
      <alignment vertical="center" wrapText="1"/>
      <protection locked="0"/>
    </xf>
    <xf numFmtId="0" fontId="24" fillId="9" borderId="13" xfId="0" applyFont="1" applyFill="1" applyBorder="1" applyAlignment="1" applyProtection="1">
      <alignment vertical="center" wrapText="1"/>
      <protection locked="0"/>
    </xf>
    <xf numFmtId="0" fontId="24" fillId="9" borderId="14" xfId="2" applyFont="1" applyFill="1" applyBorder="1" applyAlignment="1" applyProtection="1">
      <alignment vertical="center" wrapText="1"/>
      <protection locked="0"/>
    </xf>
    <xf numFmtId="0" fontId="10" fillId="10" borderId="15" xfId="2" applyFont="1" applyFill="1" applyBorder="1" applyAlignment="1">
      <alignment horizontal="center" vertical="center" wrapText="1"/>
    </xf>
    <xf numFmtId="0" fontId="10" fillId="10" borderId="15" xfId="2" applyFont="1" applyFill="1" applyBorder="1" applyAlignment="1">
      <alignment vertical="center" wrapText="1"/>
    </xf>
    <xf numFmtId="0" fontId="10" fillId="10" borderId="1" xfId="2" applyFont="1" applyFill="1" applyBorder="1" applyAlignment="1">
      <alignment vertical="center" wrapText="1"/>
    </xf>
    <xf numFmtId="0" fontId="25" fillId="10" borderId="1" xfId="0" applyFont="1" applyFill="1" applyBorder="1" applyAlignment="1" applyProtection="1">
      <alignment vertical="center"/>
      <protection locked="0"/>
    </xf>
    <xf numFmtId="0" fontId="10" fillId="10" borderId="16" xfId="2" applyFont="1" applyFill="1" applyBorder="1" applyAlignment="1" applyProtection="1">
      <alignment vertical="center" wrapText="1"/>
      <protection locked="0"/>
    </xf>
    <xf numFmtId="0" fontId="26" fillId="8" borderId="0" xfId="0" applyFont="1" applyFill="1" applyProtection="1">
      <protection locked="0"/>
    </xf>
    <xf numFmtId="0" fontId="20" fillId="8" borderId="15" xfId="0" applyFont="1" applyFill="1" applyBorder="1" applyAlignment="1">
      <alignment horizontal="center" vertical="center" wrapText="1"/>
    </xf>
    <xf numFmtId="0" fontId="20" fillId="8" borderId="15" xfId="0" applyFont="1" applyFill="1" applyBorder="1" applyAlignment="1">
      <alignment vertical="center" wrapText="1"/>
    </xf>
    <xf numFmtId="0" fontId="20" fillId="8" borderId="1" xfId="0" applyFont="1" applyFill="1" applyBorder="1" applyAlignment="1">
      <alignment vertical="center" wrapText="1"/>
    </xf>
    <xf numFmtId="164" fontId="27" fillId="8" borderId="1" xfId="1" applyNumberFormat="1" applyFont="1" applyFill="1" applyBorder="1" applyProtection="1">
      <protection locked="0"/>
    </xf>
    <xf numFmtId="0" fontId="20" fillId="8" borderId="16" xfId="0" applyFont="1" applyFill="1" applyBorder="1" applyAlignment="1">
      <alignment vertical="center" wrapText="1"/>
    </xf>
    <xf numFmtId="0" fontId="20" fillId="8" borderId="16" xfId="0" applyFont="1" applyFill="1" applyBorder="1" applyAlignment="1" applyProtection="1">
      <alignment vertical="center" wrapText="1"/>
      <protection locked="0"/>
    </xf>
    <xf numFmtId="43" fontId="0" fillId="8" borderId="0" xfId="0" applyNumberFormat="1" applyFill="1" applyProtection="1">
      <protection locked="0"/>
    </xf>
    <xf numFmtId="0" fontId="20" fillId="8" borderId="15" xfId="0" applyFont="1" applyFill="1" applyBorder="1" applyAlignment="1" applyProtection="1">
      <alignment horizontal="center" vertical="center" wrapText="1"/>
      <protection locked="0"/>
    </xf>
    <xf numFmtId="0" fontId="28" fillId="8" borderId="0" xfId="0" applyFont="1" applyFill="1" applyProtection="1">
      <protection locked="0"/>
    </xf>
    <xf numFmtId="43" fontId="28" fillId="8" borderId="0" xfId="0" applyNumberFormat="1" applyFont="1" applyFill="1" applyProtection="1">
      <protection locked="0"/>
    </xf>
    <xf numFmtId="0" fontId="20" fillId="7" borderId="15" xfId="0" applyFont="1" applyFill="1" applyBorder="1" applyAlignment="1" applyProtection="1">
      <alignment horizontal="center" vertical="center" wrapText="1"/>
      <protection locked="0"/>
    </xf>
    <xf numFmtId="0" fontId="2" fillId="7" borderId="15" xfId="0" applyFont="1" applyFill="1" applyBorder="1" applyAlignment="1" applyProtection="1">
      <alignment vertical="center" wrapText="1"/>
      <protection locked="0"/>
    </xf>
    <xf numFmtId="0" fontId="20" fillId="7" borderId="17" xfId="0" applyFont="1" applyFill="1" applyBorder="1" applyAlignment="1" applyProtection="1">
      <alignment vertical="center" wrapText="1"/>
      <protection locked="0"/>
    </xf>
    <xf numFmtId="164" fontId="27" fillId="7" borderId="18" xfId="1" applyNumberFormat="1" applyFont="1" applyFill="1" applyBorder="1" applyProtection="1"/>
    <xf numFmtId="0" fontId="20" fillId="7" borderId="19" xfId="0" applyFont="1" applyFill="1" applyBorder="1" applyAlignment="1" applyProtection="1">
      <alignment vertical="center" wrapText="1"/>
      <protection locked="0"/>
    </xf>
    <xf numFmtId="0" fontId="29" fillId="10" borderId="15" xfId="2" applyFont="1" applyFill="1" applyBorder="1" applyAlignment="1" applyProtection="1">
      <alignment horizontal="center" vertical="center" wrapText="1"/>
      <protection locked="0"/>
    </xf>
    <xf numFmtId="0" fontId="29" fillId="10" borderId="15" xfId="2" applyFont="1" applyFill="1" applyBorder="1" applyAlignment="1">
      <alignment vertical="center" wrapText="1"/>
    </xf>
    <xf numFmtId="0" fontId="31" fillId="8" borderId="0" xfId="2" applyFont="1" applyFill="1" applyAlignment="1" applyProtection="1">
      <alignment vertical="center" wrapText="1"/>
      <protection locked="0"/>
    </xf>
    <xf numFmtId="0" fontId="20" fillId="8" borderId="15" xfId="0" applyFont="1" applyFill="1" applyBorder="1" applyAlignment="1">
      <alignment horizontal="center" vertical="center"/>
    </xf>
    <xf numFmtId="0" fontId="20" fillId="8" borderId="15" xfId="0" applyFont="1" applyFill="1" applyBorder="1"/>
    <xf numFmtId="0" fontId="20" fillId="8" borderId="1" xfId="2" applyFill="1" applyBorder="1" applyAlignment="1">
      <alignment vertical="center" wrapText="1"/>
    </xf>
    <xf numFmtId="164" fontId="32" fillId="8" borderId="1" xfId="1" applyNumberFormat="1" applyFont="1" applyFill="1" applyBorder="1" applyAlignment="1" applyProtection="1">
      <alignment wrapText="1"/>
      <protection locked="0"/>
    </xf>
    <xf numFmtId="0" fontId="33" fillId="8" borderId="16" xfId="2" applyFont="1" applyFill="1" applyBorder="1" applyAlignment="1">
      <alignment vertical="center" wrapText="1"/>
    </xf>
    <xf numFmtId="0" fontId="33" fillId="8" borderId="16" xfId="2" applyFont="1" applyFill="1" applyBorder="1" applyAlignment="1" applyProtection="1">
      <alignment vertical="center" wrapText="1"/>
      <protection locked="0"/>
    </xf>
    <xf numFmtId="0" fontId="20" fillId="7" borderId="15" xfId="0" applyFont="1" applyFill="1" applyBorder="1" applyAlignment="1" applyProtection="1">
      <alignment horizontal="center" vertical="center"/>
      <protection locked="0"/>
    </xf>
    <xf numFmtId="0" fontId="2" fillId="7" borderId="15" xfId="0" applyFont="1" applyFill="1" applyBorder="1" applyProtection="1">
      <protection locked="0"/>
    </xf>
    <xf numFmtId="0" fontId="20" fillId="7" borderId="1" xfId="2" applyFill="1" applyBorder="1" applyAlignment="1" applyProtection="1">
      <alignment vertical="center" wrapText="1"/>
      <protection locked="0"/>
    </xf>
    <xf numFmtId="164" fontId="27" fillId="7" borderId="1" xfId="1" applyNumberFormat="1" applyFont="1" applyFill="1" applyBorder="1" applyAlignment="1" applyProtection="1">
      <alignment wrapText="1"/>
    </xf>
    <xf numFmtId="0" fontId="20" fillId="7" borderId="16" xfId="2" applyFill="1" applyBorder="1" applyAlignment="1" applyProtection="1">
      <alignment vertical="center" wrapText="1"/>
      <protection locked="0"/>
    </xf>
    <xf numFmtId="0" fontId="20" fillId="8" borderId="0" xfId="0" applyFont="1" applyFill="1" applyProtection="1">
      <protection locked="0"/>
    </xf>
    <xf numFmtId="0" fontId="34" fillId="10" borderId="15" xfId="2" applyFont="1" applyFill="1" applyBorder="1" applyAlignment="1" applyProtection="1">
      <alignment horizontal="center" vertical="center" wrapText="1"/>
      <protection locked="0"/>
    </xf>
    <xf numFmtId="0" fontId="34" fillId="10" borderId="15" xfId="2" applyFont="1" applyFill="1" applyBorder="1" applyAlignment="1" applyProtection="1">
      <alignment vertical="center" wrapText="1"/>
      <protection locked="0"/>
    </xf>
    <xf numFmtId="0" fontId="33" fillId="10" borderId="1" xfId="2" applyFont="1" applyFill="1" applyBorder="1" applyAlignment="1" applyProtection="1">
      <alignment vertical="center" wrapText="1"/>
      <protection locked="0"/>
    </xf>
    <xf numFmtId="0" fontId="32" fillId="10" borderId="1" xfId="2" applyFont="1" applyFill="1" applyBorder="1" applyAlignment="1" applyProtection="1">
      <alignment horizontal="right" vertical="center" wrapText="1"/>
      <protection locked="0"/>
    </xf>
    <xf numFmtId="0" fontId="33" fillId="10" borderId="16" xfId="2" applyFont="1" applyFill="1" applyBorder="1" applyAlignment="1" applyProtection="1">
      <alignment vertical="center" wrapText="1"/>
      <protection locked="0"/>
    </xf>
    <xf numFmtId="0" fontId="33" fillId="8" borderId="1" xfId="2" applyFont="1" applyFill="1" applyBorder="1" applyAlignment="1">
      <alignment vertical="center" wrapText="1"/>
    </xf>
    <xf numFmtId="164" fontId="27" fillId="8" borderId="1" xfId="1" applyNumberFormat="1" applyFont="1" applyFill="1" applyBorder="1" applyAlignment="1" applyProtection="1">
      <alignment wrapText="1"/>
      <protection locked="0"/>
    </xf>
    <xf numFmtId="0" fontId="20" fillId="8" borderId="15" xfId="0" applyFont="1" applyFill="1" applyBorder="1" applyAlignment="1">
      <alignment horizontal="left" vertical="center"/>
    </xf>
    <xf numFmtId="0" fontId="2" fillId="8" borderId="0" xfId="0" applyFont="1" applyFill="1" applyProtection="1">
      <protection locked="0"/>
    </xf>
    <xf numFmtId="0" fontId="33" fillId="7" borderId="1" xfId="2" applyFont="1" applyFill="1" applyBorder="1" applyAlignment="1" applyProtection="1">
      <alignment vertical="center" wrapText="1"/>
      <protection locked="0"/>
    </xf>
    <xf numFmtId="0" fontId="33" fillId="7" borderId="16" xfId="2" applyFont="1" applyFill="1" applyBorder="1" applyAlignment="1" applyProtection="1">
      <alignment vertical="center" wrapText="1"/>
      <protection locked="0"/>
    </xf>
    <xf numFmtId="0" fontId="35" fillId="10" borderId="15" xfId="0" applyFont="1" applyFill="1" applyBorder="1" applyAlignment="1" applyProtection="1">
      <alignment horizontal="center" vertical="center"/>
      <protection locked="0"/>
    </xf>
    <xf numFmtId="0" fontId="35" fillId="10" borderId="15" xfId="0" applyFont="1" applyFill="1" applyBorder="1" applyProtection="1">
      <protection locked="0"/>
    </xf>
    <xf numFmtId="0" fontId="35" fillId="10" borderId="1" xfId="0" applyFont="1" applyFill="1" applyBorder="1" applyProtection="1">
      <protection locked="0"/>
    </xf>
    <xf numFmtId="0" fontId="36" fillId="10" borderId="1" xfId="0" applyFont="1" applyFill="1" applyBorder="1" applyProtection="1">
      <protection locked="0"/>
    </xf>
    <xf numFmtId="0" fontId="35" fillId="10" borderId="16" xfId="0" applyFont="1" applyFill="1" applyBorder="1" applyAlignment="1" applyProtection="1">
      <alignment wrapText="1"/>
      <protection locked="0"/>
    </xf>
    <xf numFmtId="0" fontId="33" fillId="8" borderId="15" xfId="0" applyFont="1" applyFill="1" applyBorder="1"/>
    <xf numFmtId="0" fontId="20" fillId="8" borderId="15" xfId="2" applyFill="1" applyBorder="1" applyAlignment="1">
      <alignment horizontal="center" vertical="center" wrapText="1"/>
    </xf>
    <xf numFmtId="0" fontId="33" fillId="8" borderId="15" xfId="2" applyFont="1" applyFill="1" applyBorder="1" applyAlignment="1">
      <alignment vertical="center" wrapText="1"/>
    </xf>
    <xf numFmtId="0" fontId="33" fillId="8" borderId="16" xfId="2" applyFont="1" applyFill="1" applyBorder="1" applyAlignment="1">
      <alignment horizontal="left" vertical="center" wrapText="1"/>
    </xf>
    <xf numFmtId="0" fontId="33" fillId="8" borderId="16" xfId="2" applyFont="1" applyFill="1" applyBorder="1" applyAlignment="1" applyProtection="1">
      <alignment horizontal="left" vertical="center" wrapText="1"/>
      <protection locked="0"/>
    </xf>
    <xf numFmtId="0" fontId="33" fillId="7" borderId="15" xfId="2" applyFont="1" applyFill="1" applyBorder="1" applyAlignment="1" applyProtection="1">
      <alignment horizontal="center" vertical="center" wrapText="1"/>
      <protection locked="0"/>
    </xf>
    <xf numFmtId="0" fontId="2" fillId="7" borderId="15" xfId="2" applyFont="1" applyFill="1" applyBorder="1" applyAlignment="1" applyProtection="1">
      <alignment vertical="center" wrapText="1"/>
      <protection locked="0"/>
    </xf>
    <xf numFmtId="0" fontId="20" fillId="7" borderId="16" xfId="2" applyFill="1" applyBorder="1" applyAlignment="1" applyProtection="1">
      <alignment horizontal="left" vertical="center" wrapText="1"/>
      <protection locked="0"/>
    </xf>
    <xf numFmtId="0" fontId="37" fillId="10" borderId="15" xfId="0" applyFont="1" applyFill="1" applyBorder="1" applyAlignment="1">
      <alignment horizontal="center" vertical="center"/>
    </xf>
    <xf numFmtId="0" fontId="37" fillId="10" borderId="15" xfId="0" applyFont="1" applyFill="1" applyBorder="1"/>
    <xf numFmtId="0" fontId="37" fillId="10" borderId="1" xfId="0" applyFont="1" applyFill="1" applyBorder="1"/>
    <xf numFmtId="0" fontId="38" fillId="10" borderId="1" xfId="0" applyFont="1" applyFill="1" applyBorder="1" applyProtection="1">
      <protection locked="0"/>
    </xf>
    <xf numFmtId="0" fontId="37" fillId="10" borderId="16" xfId="0" applyFont="1" applyFill="1" applyBorder="1" applyAlignment="1">
      <alignment wrapText="1"/>
    </xf>
    <xf numFmtId="0" fontId="37" fillId="10" borderId="16" xfId="0" applyFont="1" applyFill="1" applyBorder="1" applyAlignment="1" applyProtection="1">
      <alignment wrapText="1"/>
      <protection locked="0"/>
    </xf>
    <xf numFmtId="0" fontId="31" fillId="10" borderId="15" xfId="2" applyFont="1" applyFill="1" applyBorder="1" applyAlignment="1" applyProtection="1">
      <alignment horizontal="center" vertical="center" wrapText="1"/>
      <protection locked="0"/>
    </xf>
    <xf numFmtId="0" fontId="31" fillId="10" borderId="15" xfId="2" applyFont="1" applyFill="1" applyBorder="1" applyAlignment="1" applyProtection="1">
      <alignment vertical="center" wrapText="1"/>
      <protection locked="0"/>
    </xf>
    <xf numFmtId="0" fontId="31" fillId="10" borderId="1" xfId="2" applyFont="1" applyFill="1" applyBorder="1" applyAlignment="1" applyProtection="1">
      <alignment vertical="center" wrapText="1"/>
      <protection locked="0"/>
    </xf>
    <xf numFmtId="0" fontId="38" fillId="10" borderId="1" xfId="2" applyFont="1" applyFill="1" applyBorder="1" applyAlignment="1" applyProtection="1">
      <alignment vertical="center"/>
      <protection locked="0"/>
    </xf>
    <xf numFmtId="0" fontId="31" fillId="10" borderId="16" xfId="2" applyFont="1" applyFill="1" applyBorder="1" applyAlignment="1" applyProtection="1">
      <alignment vertical="center" wrapText="1"/>
      <protection locked="0"/>
    </xf>
    <xf numFmtId="0" fontId="33" fillId="8" borderId="15" xfId="0" applyFont="1" applyFill="1" applyBorder="1" applyAlignment="1">
      <alignment wrapText="1"/>
    </xf>
    <xf numFmtId="0" fontId="21" fillId="8" borderId="0" xfId="0" applyFont="1" applyFill="1" applyProtection="1">
      <protection locked="0"/>
    </xf>
    <xf numFmtId="0" fontId="2" fillId="7" borderId="15" xfId="0" applyFont="1" applyFill="1" applyBorder="1" applyAlignment="1" applyProtection="1">
      <alignment wrapText="1"/>
      <protection locked="0"/>
    </xf>
    <xf numFmtId="0" fontId="31" fillId="10" borderId="15" xfId="2" applyFont="1" applyFill="1" applyBorder="1" applyAlignment="1" applyProtection="1">
      <alignment horizontal="center" vertical="center"/>
      <protection locked="0"/>
    </xf>
    <xf numFmtId="0" fontId="31" fillId="10" borderId="15" xfId="2" applyFont="1" applyFill="1" applyBorder="1" applyAlignment="1" applyProtection="1">
      <alignment vertical="center"/>
      <protection locked="0"/>
    </xf>
    <xf numFmtId="0" fontId="31" fillId="10" borderId="1" xfId="2" applyFont="1" applyFill="1" applyBorder="1" applyAlignment="1" applyProtection="1">
      <alignment vertical="center"/>
      <protection locked="0"/>
    </xf>
    <xf numFmtId="0" fontId="37" fillId="10" borderId="15" xfId="0" applyFont="1" applyFill="1" applyBorder="1" applyAlignment="1" applyProtection="1">
      <alignment horizontal="center" vertical="center"/>
      <protection locked="0"/>
    </xf>
    <xf numFmtId="0" fontId="37" fillId="10" borderId="15" xfId="0" applyFont="1" applyFill="1" applyBorder="1" applyProtection="1">
      <protection locked="0"/>
    </xf>
    <xf numFmtId="0" fontId="32" fillId="10" borderId="1" xfId="2" applyFont="1" applyFill="1" applyBorder="1" applyAlignment="1" applyProtection="1">
      <alignment vertical="center" wrapText="1"/>
      <protection locked="0"/>
    </xf>
    <xf numFmtId="0" fontId="33" fillId="8" borderId="15" xfId="0" applyFont="1" applyFill="1" applyBorder="1" applyAlignment="1">
      <alignment vertical="top" wrapText="1"/>
    </xf>
    <xf numFmtId="0" fontId="20" fillId="8" borderId="16" xfId="0" applyFont="1" applyFill="1" applyBorder="1" applyAlignment="1">
      <alignment vertical="top" wrapText="1"/>
    </xf>
    <xf numFmtId="0" fontId="20" fillId="8" borderId="16" xfId="0" applyFont="1" applyFill="1" applyBorder="1" applyAlignment="1" applyProtection="1">
      <alignment vertical="top" wrapText="1"/>
      <protection locked="0"/>
    </xf>
    <xf numFmtId="0" fontId="33" fillId="8" borderId="1" xfId="2" applyFont="1" applyFill="1" applyBorder="1" applyAlignment="1">
      <alignment vertical="top" wrapText="1"/>
    </xf>
    <xf numFmtId="0" fontId="30" fillId="8" borderId="15" xfId="0" applyFont="1" applyFill="1" applyBorder="1" applyAlignment="1">
      <alignment vertical="top" wrapText="1"/>
    </xf>
    <xf numFmtId="0" fontId="30" fillId="8" borderId="16" xfId="0" applyFont="1" applyFill="1" applyBorder="1" applyAlignment="1">
      <alignment vertical="top" wrapText="1"/>
    </xf>
    <xf numFmtId="0" fontId="30" fillId="8" borderId="16" xfId="0" applyFont="1" applyFill="1" applyBorder="1" applyAlignment="1" applyProtection="1">
      <alignment vertical="top" wrapText="1"/>
      <protection locked="0"/>
    </xf>
    <xf numFmtId="0" fontId="11" fillId="7" borderId="15" xfId="0" applyFont="1" applyFill="1" applyBorder="1" applyAlignment="1" applyProtection="1">
      <alignment horizontal="center" vertical="center" wrapText="1"/>
      <protection locked="0"/>
    </xf>
    <xf numFmtId="0" fontId="20" fillId="7" borderId="1" xfId="2" applyFill="1" applyBorder="1" applyAlignment="1" applyProtection="1">
      <alignment vertical="top" wrapText="1"/>
      <protection locked="0"/>
    </xf>
    <xf numFmtId="0" fontId="11" fillId="7" borderId="16" xfId="0" applyFont="1" applyFill="1" applyBorder="1" applyAlignment="1" applyProtection="1">
      <alignment vertical="top" wrapText="1"/>
      <protection locked="0"/>
    </xf>
    <xf numFmtId="0" fontId="37" fillId="10" borderId="15" xfId="2" applyFont="1" applyFill="1" applyBorder="1" applyAlignment="1" applyProtection="1">
      <alignment horizontal="center" vertical="center"/>
      <protection locked="0"/>
    </xf>
    <xf numFmtId="0" fontId="37" fillId="10" borderId="15" xfId="2" applyFont="1" applyFill="1" applyBorder="1" applyAlignment="1" applyProtection="1">
      <alignment vertical="center"/>
      <protection locked="0"/>
    </xf>
    <xf numFmtId="0" fontId="33" fillId="10" borderId="1" xfId="2" applyFont="1" applyFill="1" applyBorder="1" applyAlignment="1" applyProtection="1">
      <alignment vertical="center"/>
      <protection locked="0"/>
    </xf>
    <xf numFmtId="0" fontId="32" fillId="10" borderId="1" xfId="2" applyFont="1" applyFill="1" applyBorder="1" applyAlignment="1" applyProtection="1">
      <alignment vertical="center"/>
      <protection locked="0"/>
    </xf>
    <xf numFmtId="0" fontId="11" fillId="10" borderId="16" xfId="0" applyFont="1" applyFill="1" applyBorder="1"/>
    <xf numFmtId="0" fontId="11" fillId="10" borderId="16" xfId="0" applyFont="1" applyFill="1" applyBorder="1" applyProtection="1">
      <protection locked="0"/>
    </xf>
    <xf numFmtId="0" fontId="33" fillId="8" borderId="1" xfId="2" applyFont="1" applyFill="1" applyBorder="1" applyAlignment="1">
      <alignment vertical="center"/>
    </xf>
    <xf numFmtId="0" fontId="20" fillId="8" borderId="16" xfId="0" applyFont="1" applyFill="1" applyBorder="1" applyAlignment="1">
      <alignment wrapText="1"/>
    </xf>
    <xf numFmtId="0" fontId="20" fillId="8" borderId="16" xfId="0" applyFont="1" applyFill="1" applyBorder="1" applyAlignment="1" applyProtection="1">
      <alignment wrapText="1"/>
      <protection locked="0"/>
    </xf>
    <xf numFmtId="0" fontId="33" fillId="7" borderId="1" xfId="2" applyFont="1" applyFill="1" applyBorder="1" applyAlignment="1" applyProtection="1">
      <alignment vertical="center"/>
      <protection locked="0"/>
    </xf>
    <xf numFmtId="0" fontId="20" fillId="7" borderId="16" xfId="0" applyFont="1" applyFill="1" applyBorder="1" applyAlignment="1" applyProtection="1">
      <alignment wrapText="1"/>
      <protection locked="0"/>
    </xf>
    <xf numFmtId="0" fontId="37" fillId="10" borderId="15" xfId="0" applyFont="1" applyFill="1" applyBorder="1" applyAlignment="1" applyProtection="1">
      <alignment horizontal="center" vertical="center" wrapText="1"/>
      <protection locked="0"/>
    </xf>
    <xf numFmtId="0" fontId="37" fillId="10" borderId="15" xfId="0" applyFont="1" applyFill="1" applyBorder="1" applyAlignment="1" applyProtection="1">
      <alignment wrapText="1"/>
      <protection locked="0"/>
    </xf>
    <xf numFmtId="0" fontId="37" fillId="10" borderId="1" xfId="0" applyFont="1" applyFill="1" applyBorder="1" applyAlignment="1" applyProtection="1">
      <alignment wrapText="1"/>
      <protection locked="0"/>
    </xf>
    <xf numFmtId="0" fontId="38" fillId="10" borderId="1" xfId="0" applyFont="1" applyFill="1" applyBorder="1" applyAlignment="1" applyProtection="1">
      <alignment wrapText="1"/>
      <protection locked="0"/>
    </xf>
    <xf numFmtId="0" fontId="39" fillId="8" borderId="0" xfId="0" applyFont="1" applyFill="1" applyProtection="1">
      <protection locked="0"/>
    </xf>
    <xf numFmtId="164" fontId="27" fillId="8" borderId="1" xfId="1" applyNumberFormat="1" applyFont="1" applyFill="1" applyBorder="1" applyAlignment="1" applyProtection="1">
      <protection locked="0"/>
    </xf>
    <xf numFmtId="0" fontId="32" fillId="8" borderId="16" xfId="2" applyFont="1" applyFill="1" applyBorder="1" applyAlignment="1">
      <alignment vertical="center" wrapText="1"/>
    </xf>
    <xf numFmtId="0" fontId="32" fillId="8" borderId="16" xfId="2" applyFont="1" applyFill="1" applyBorder="1" applyAlignment="1" applyProtection="1">
      <alignment vertical="center" wrapText="1"/>
      <protection locked="0"/>
    </xf>
    <xf numFmtId="0" fontId="20" fillId="8" borderId="15" xfId="2" applyFill="1" applyBorder="1" applyAlignment="1">
      <alignment horizontal="center" vertical="center"/>
    </xf>
    <xf numFmtId="0" fontId="33" fillId="8" borderId="15" xfId="2" applyFont="1" applyFill="1" applyBorder="1" applyAlignment="1">
      <alignment vertical="center"/>
    </xf>
    <xf numFmtId="0" fontId="20" fillId="7" borderId="1" xfId="0" applyFont="1" applyFill="1" applyBorder="1" applyProtection="1">
      <protection locked="0"/>
    </xf>
    <xf numFmtId="164" fontId="27" fillId="7" borderId="1" xfId="1" applyNumberFormat="1" applyFont="1" applyFill="1" applyBorder="1" applyAlignment="1" applyProtection="1"/>
    <xf numFmtId="0" fontId="37" fillId="10" borderId="15" xfId="2" applyFont="1" applyFill="1" applyBorder="1" applyAlignment="1" applyProtection="1">
      <alignment horizontal="center" vertical="center" wrapText="1"/>
      <protection locked="0"/>
    </xf>
    <xf numFmtId="0" fontId="35" fillId="10" borderId="15" xfId="2" applyFont="1" applyFill="1" applyBorder="1" applyAlignment="1" applyProtection="1">
      <alignment vertical="center" wrapText="1"/>
      <protection locked="0"/>
    </xf>
    <xf numFmtId="164" fontId="27" fillId="8" borderId="17" xfId="1" applyNumberFormat="1" applyFont="1" applyFill="1" applyBorder="1" applyAlignment="1" applyProtection="1">
      <alignment wrapText="1"/>
      <protection locked="0"/>
    </xf>
    <xf numFmtId="9" fontId="33" fillId="8" borderId="16" xfId="2" applyNumberFormat="1" applyFont="1" applyFill="1" applyBorder="1" applyAlignment="1">
      <alignment vertical="center" wrapText="1"/>
    </xf>
    <xf numFmtId="9" fontId="33" fillId="8" borderId="16" xfId="2" applyNumberFormat="1" applyFont="1" applyFill="1" applyBorder="1" applyAlignment="1" applyProtection="1">
      <alignment vertical="center" wrapText="1"/>
      <protection locked="0"/>
    </xf>
    <xf numFmtId="0" fontId="20" fillId="7" borderId="15" xfId="2" applyFill="1" applyBorder="1" applyAlignment="1" applyProtection="1">
      <alignment horizontal="center" vertical="center" wrapText="1"/>
      <protection locked="0"/>
    </xf>
    <xf numFmtId="164" fontId="27" fillId="7" borderId="17" xfId="1" applyNumberFormat="1" applyFont="1" applyFill="1" applyBorder="1" applyAlignment="1" applyProtection="1">
      <alignment wrapText="1"/>
    </xf>
    <xf numFmtId="9" fontId="20" fillId="7" borderId="16" xfId="2" applyNumberFormat="1" applyFill="1" applyBorder="1" applyAlignment="1">
      <alignment vertical="center" wrapText="1"/>
    </xf>
    <xf numFmtId="9" fontId="20" fillId="7" borderId="16" xfId="2" applyNumberFormat="1" applyFill="1" applyBorder="1" applyAlignment="1" applyProtection="1">
      <alignment vertical="center" wrapText="1"/>
      <protection locked="0"/>
    </xf>
    <xf numFmtId="0" fontId="32" fillId="10" borderId="17" xfId="2" applyFont="1" applyFill="1" applyBorder="1" applyAlignment="1" applyProtection="1">
      <alignment vertical="center" wrapText="1"/>
      <protection locked="0"/>
    </xf>
    <xf numFmtId="9" fontId="33" fillId="10" borderId="16" xfId="2" applyNumberFormat="1" applyFont="1" applyFill="1" applyBorder="1" applyAlignment="1" applyProtection="1">
      <alignment vertical="center" wrapText="1"/>
      <protection locked="0"/>
    </xf>
    <xf numFmtId="0" fontId="20" fillId="8" borderId="20" xfId="2" applyFill="1" applyBorder="1" applyAlignment="1">
      <alignment horizontal="center" vertical="center" wrapText="1"/>
    </xf>
    <xf numFmtId="0" fontId="33" fillId="8" borderId="20" xfId="2" applyFont="1" applyFill="1" applyBorder="1" applyAlignment="1">
      <alignment vertical="center" wrapText="1"/>
    </xf>
    <xf numFmtId="0" fontId="33" fillId="8" borderId="21" xfId="2" applyFont="1" applyFill="1" applyBorder="1" applyAlignment="1">
      <alignment vertical="center" wrapText="1"/>
    </xf>
    <xf numFmtId="164" fontId="27" fillId="8" borderId="22" xfId="1" applyNumberFormat="1" applyFont="1" applyFill="1" applyBorder="1" applyAlignment="1" applyProtection="1">
      <alignment wrapText="1"/>
      <protection locked="0"/>
    </xf>
    <xf numFmtId="9" fontId="33" fillId="8" borderId="22" xfId="2" applyNumberFormat="1" applyFont="1" applyFill="1" applyBorder="1" applyAlignment="1">
      <alignment vertical="center" wrapText="1"/>
    </xf>
    <xf numFmtId="9" fontId="33" fillId="8" borderId="1" xfId="2" applyNumberFormat="1" applyFont="1" applyFill="1" applyBorder="1" applyAlignment="1" applyProtection="1">
      <alignment vertical="center" wrapText="1"/>
      <protection locked="0"/>
    </xf>
    <xf numFmtId="0" fontId="20" fillId="7" borderId="23" xfId="2" applyFill="1" applyBorder="1" applyAlignment="1" applyProtection="1">
      <alignment vertical="center" wrapText="1"/>
      <protection locked="0"/>
    </xf>
    <xf numFmtId="0" fontId="2" fillId="7" borderId="23" xfId="2" applyFont="1" applyFill="1" applyBorder="1" applyAlignment="1" applyProtection="1">
      <alignment vertical="center" wrapText="1"/>
      <protection locked="0"/>
    </xf>
    <xf numFmtId="0" fontId="20" fillId="7" borderId="24" xfId="2" applyFill="1" applyBorder="1" applyAlignment="1" applyProtection="1">
      <alignment vertical="center" wrapText="1"/>
      <protection locked="0"/>
    </xf>
    <xf numFmtId="164" fontId="27" fillId="7" borderId="24" xfId="1" applyNumberFormat="1" applyFont="1" applyFill="1" applyBorder="1" applyAlignment="1" applyProtection="1">
      <alignment wrapText="1"/>
    </xf>
    <xf numFmtId="9" fontId="20" fillId="7" borderId="25" xfId="2" applyNumberFormat="1" applyFill="1" applyBorder="1" applyAlignment="1" applyProtection="1">
      <alignment vertical="center" wrapText="1"/>
      <protection locked="0"/>
    </xf>
    <xf numFmtId="9" fontId="20" fillId="8" borderId="0" xfId="2" applyNumberFormat="1" applyFill="1" applyAlignment="1" applyProtection="1">
      <alignment vertical="center" wrapText="1"/>
      <protection locked="0"/>
    </xf>
    <xf numFmtId="0" fontId="33" fillId="11" borderId="26" xfId="2" applyFont="1" applyFill="1" applyBorder="1" applyAlignment="1" applyProtection="1">
      <alignment vertical="center" wrapText="1"/>
      <protection locked="0"/>
    </xf>
    <xf numFmtId="0" fontId="37" fillId="11" borderId="26" xfId="2" applyFont="1" applyFill="1" applyBorder="1" applyAlignment="1" applyProtection="1">
      <alignment vertical="center" wrapText="1"/>
      <protection locked="0"/>
    </xf>
    <xf numFmtId="0" fontId="33" fillId="11" borderId="27" xfId="2" applyFont="1" applyFill="1" applyBorder="1" applyAlignment="1" applyProtection="1">
      <alignment vertical="center" wrapText="1"/>
      <protection locked="0"/>
    </xf>
    <xf numFmtId="164" fontId="27" fillId="11" borderId="27" xfId="1" applyNumberFormat="1" applyFont="1" applyFill="1" applyBorder="1" applyProtection="1"/>
    <xf numFmtId="9" fontId="33" fillId="11" borderId="28" xfId="2" applyNumberFormat="1" applyFont="1" applyFill="1" applyBorder="1" applyAlignment="1" applyProtection="1">
      <alignment vertical="center" wrapText="1"/>
      <protection locked="0"/>
    </xf>
    <xf numFmtId="9" fontId="33" fillId="8" borderId="0" xfId="2" applyNumberFormat="1" applyFont="1" applyFill="1" applyAlignment="1" applyProtection="1">
      <alignment vertical="center" wrapText="1"/>
      <protection locked="0"/>
    </xf>
    <xf numFmtId="0" fontId="33" fillId="8" borderId="29" xfId="2" applyFont="1" applyFill="1" applyBorder="1" applyAlignment="1" applyProtection="1">
      <alignment vertical="center" wrapText="1"/>
      <protection locked="0"/>
    </xf>
    <xf numFmtId="0" fontId="33" fillId="8" borderId="29" xfId="2" applyFont="1" applyFill="1" applyBorder="1" applyAlignment="1">
      <alignment vertical="center" wrapText="1"/>
    </xf>
    <xf numFmtId="0" fontId="33" fillId="8" borderId="2" xfId="2" applyFont="1" applyFill="1" applyBorder="1" applyAlignment="1" applyProtection="1">
      <alignment vertical="center" wrapText="1"/>
      <protection locked="0"/>
    </xf>
    <xf numFmtId="164" fontId="27" fillId="8" borderId="2" xfId="1" applyNumberFormat="1" applyFont="1" applyFill="1" applyBorder="1" applyProtection="1"/>
    <xf numFmtId="9" fontId="33" fillId="8" borderId="30" xfId="2" applyNumberFormat="1" applyFont="1" applyFill="1" applyBorder="1" applyAlignment="1" applyProtection="1">
      <alignment vertical="center" wrapText="1"/>
      <protection locked="0"/>
    </xf>
    <xf numFmtId="0" fontId="33" fillId="8" borderId="15" xfId="2" applyFont="1" applyFill="1" applyBorder="1" applyAlignment="1" applyProtection="1">
      <alignment vertical="center" wrapText="1"/>
      <protection locked="0"/>
    </xf>
    <xf numFmtId="0" fontId="33" fillId="8" borderId="1" xfId="2" applyFont="1" applyFill="1" applyBorder="1" applyAlignment="1" applyProtection="1">
      <alignment vertical="center" wrapText="1"/>
      <protection locked="0"/>
    </xf>
    <xf numFmtId="164" fontId="27" fillId="8" borderId="1" xfId="1" applyNumberFormat="1" applyFont="1" applyFill="1" applyBorder="1" applyProtection="1"/>
    <xf numFmtId="0" fontId="33" fillId="8" borderId="20" xfId="2" applyFont="1" applyFill="1" applyBorder="1" applyAlignment="1" applyProtection="1">
      <alignment vertical="center" wrapText="1"/>
      <protection locked="0"/>
    </xf>
    <xf numFmtId="0" fontId="33" fillId="8" borderId="21" xfId="2" applyFont="1" applyFill="1" applyBorder="1" applyAlignment="1" applyProtection="1">
      <alignment vertical="center" wrapText="1"/>
      <protection locked="0"/>
    </xf>
    <xf numFmtId="0" fontId="32" fillId="8" borderId="21" xfId="2" applyFont="1" applyFill="1" applyBorder="1" applyAlignment="1" applyProtection="1">
      <alignment vertical="center" wrapText="1"/>
      <protection locked="0"/>
    </xf>
    <xf numFmtId="9" fontId="33" fillId="8" borderId="31" xfId="2" applyNumberFormat="1" applyFont="1" applyFill="1" applyBorder="1" applyAlignment="1" applyProtection="1">
      <alignment vertical="center" wrapText="1"/>
      <protection locked="0"/>
    </xf>
    <xf numFmtId="0" fontId="33" fillId="10" borderId="26" xfId="2" applyFont="1" applyFill="1" applyBorder="1" applyAlignment="1" applyProtection="1">
      <alignment vertical="center" wrapText="1"/>
      <protection locked="0"/>
    </xf>
    <xf numFmtId="0" fontId="37" fillId="10" borderId="26" xfId="2" applyFont="1" applyFill="1" applyBorder="1" applyAlignment="1">
      <alignment vertical="center" wrapText="1"/>
    </xf>
    <xf numFmtId="9" fontId="38" fillId="10" borderId="27" xfId="2" applyNumberFormat="1" applyFont="1" applyFill="1" applyBorder="1" applyAlignment="1">
      <alignment vertical="center" wrapText="1"/>
    </xf>
    <xf numFmtId="0" fontId="32" fillId="10" borderId="27" xfId="2" applyFont="1" applyFill="1" applyBorder="1" applyAlignment="1">
      <alignment vertical="center" wrapText="1"/>
    </xf>
    <xf numFmtId="9" fontId="33" fillId="10" borderId="28" xfId="2" applyNumberFormat="1" applyFont="1" applyFill="1" applyBorder="1" applyAlignment="1">
      <alignment vertical="center" wrapText="1"/>
    </xf>
    <xf numFmtId="0" fontId="33" fillId="8" borderId="0" xfId="2" applyFont="1" applyFill="1" applyAlignment="1" applyProtection="1">
      <alignment vertical="center" wrapText="1"/>
      <protection locked="0"/>
    </xf>
    <xf numFmtId="0" fontId="32" fillId="8" borderId="0" xfId="2" applyFont="1" applyFill="1" applyAlignment="1" applyProtection="1">
      <alignment vertical="center" wrapText="1"/>
      <protection locked="0"/>
    </xf>
    <xf numFmtId="0" fontId="37" fillId="8" borderId="0" xfId="0" applyFont="1" applyFill="1"/>
    <xf numFmtId="0" fontId="33" fillId="8" borderId="0" xfId="0" applyFont="1" applyFill="1"/>
    <xf numFmtId="0" fontId="32" fillId="8" borderId="0" xfId="0" applyFont="1" applyFill="1"/>
    <xf numFmtId="0" fontId="33" fillId="8" borderId="0" xfId="0" applyFont="1" applyFill="1" applyAlignment="1">
      <alignment wrapText="1"/>
    </xf>
    <xf numFmtId="0" fontId="33" fillId="8" borderId="0" xfId="0" applyFont="1" applyFill="1" applyProtection="1">
      <protection locked="0"/>
    </xf>
    <xf numFmtId="0" fontId="32" fillId="8" borderId="0" xfId="0" applyFont="1" applyFill="1" applyProtection="1">
      <protection locked="0"/>
    </xf>
    <xf numFmtId="0" fontId="33" fillId="8" borderId="0" xfId="0" applyFont="1" applyFill="1" applyAlignment="1" applyProtection="1">
      <alignment wrapText="1"/>
      <protection locked="0"/>
    </xf>
    <xf numFmtId="0" fontId="40" fillId="8" borderId="0" xfId="0" applyFont="1" applyFill="1" applyProtection="1">
      <protection locked="0"/>
    </xf>
    <xf numFmtId="0" fontId="41" fillId="8" borderId="0" xfId="0" applyFont="1" applyFill="1" applyProtection="1">
      <protection locked="0"/>
    </xf>
    <xf numFmtId="0" fontId="40" fillId="8" borderId="0" xfId="0" applyFont="1" applyFill="1" applyAlignment="1" applyProtection="1">
      <alignment wrapText="1"/>
      <protection locked="0"/>
    </xf>
    <xf numFmtId="0" fontId="37" fillId="8" borderId="0" xfId="0" applyFont="1" applyFill="1" applyProtection="1">
      <protection locked="0"/>
    </xf>
    <xf numFmtId="0" fontId="23" fillId="8" borderId="9" xfId="0" applyFont="1" applyFill="1" applyBorder="1" applyAlignment="1" applyProtection="1">
      <alignment horizontal="center"/>
      <protection locked="0"/>
    </xf>
    <xf numFmtId="0" fontId="23" fillId="8" borderId="10" xfId="0" applyFont="1" applyFill="1" applyBorder="1" applyAlignment="1" applyProtection="1">
      <alignment horizontal="center"/>
      <protection locked="0"/>
    </xf>
    <xf numFmtId="0" fontId="23" fillId="8" borderId="11" xfId="0" applyFont="1" applyFill="1" applyBorder="1" applyAlignment="1" applyProtection="1">
      <alignment horizontal="center"/>
      <protection locked="0"/>
    </xf>
    <xf numFmtId="0" fontId="30" fillId="10" borderId="17" xfId="2" applyFont="1" applyFill="1" applyBorder="1" applyAlignment="1" applyProtection="1">
      <alignment horizontal="center" vertical="center" wrapText="1"/>
      <protection locked="0"/>
    </xf>
    <xf numFmtId="0" fontId="30" fillId="10" borderId="18" xfId="2" applyFont="1" applyFill="1" applyBorder="1" applyAlignment="1" applyProtection="1">
      <alignment horizontal="center" vertical="center" wrapText="1"/>
      <protection locked="0"/>
    </xf>
    <xf numFmtId="0" fontId="30" fillId="10" borderId="19" xfId="2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0" fontId="2" fillId="0" borderId="0" xfId="0" applyFont="1" applyProtection="1">
      <protection locked="0"/>
    </xf>
    <xf numFmtId="0" fontId="3" fillId="0" borderId="0" xfId="0" applyFont="1" applyAlignment="1" applyProtection="1">
      <alignment vertical="center"/>
    </xf>
    <xf numFmtId="0" fontId="0" fillId="0" borderId="0" xfId="0" applyProtection="1"/>
    <xf numFmtId="0" fontId="4" fillId="2" borderId="1" xfId="0" applyFont="1" applyFill="1" applyBorder="1" applyAlignment="1" applyProtection="1">
      <alignment horizontal="center" vertical="center"/>
    </xf>
    <xf numFmtId="0" fontId="0" fillId="0" borderId="1" xfId="0" applyBorder="1" applyProtection="1"/>
    <xf numFmtId="0" fontId="0" fillId="0" borderId="1" xfId="0" applyBorder="1" applyAlignment="1" applyProtection="1">
      <alignment wrapText="1"/>
    </xf>
    <xf numFmtId="0" fontId="2" fillId="0" borderId="0" xfId="0" applyFont="1" applyProtection="1"/>
    <xf numFmtId="0" fontId="7" fillId="5" borderId="1" xfId="0" applyFont="1" applyFill="1" applyBorder="1" applyAlignment="1" applyProtection="1">
      <alignment horizontal="center" vertical="top"/>
    </xf>
    <xf numFmtId="0" fontId="2" fillId="2" borderId="3" xfId="0" applyFont="1" applyFill="1" applyBorder="1" applyProtection="1"/>
    <xf numFmtId="0" fontId="0" fillId="3" borderId="1" xfId="0" applyFill="1" applyBorder="1" applyProtection="1"/>
    <xf numFmtId="0" fontId="7" fillId="5" borderId="1" xfId="0" applyFont="1" applyFill="1" applyBorder="1" applyAlignment="1" applyProtection="1">
      <alignment horizontal="center" vertical="top" wrapText="1"/>
    </xf>
    <xf numFmtId="0" fontId="7" fillId="5" borderId="1" xfId="0" applyFont="1" applyFill="1" applyBorder="1" applyAlignment="1" applyProtection="1">
      <alignment horizontal="left" vertical="top" wrapText="1"/>
      <protection locked="0"/>
    </xf>
    <xf numFmtId="0" fontId="6" fillId="0" borderId="0" xfId="0" applyFont="1" applyProtection="1"/>
    <xf numFmtId="0" fontId="0" fillId="4" borderId="1" xfId="0" applyFill="1" applyBorder="1" applyProtection="1"/>
    <xf numFmtId="0" fontId="0" fillId="4" borderId="1" xfId="0" applyFill="1" applyBorder="1" applyAlignment="1" applyProtection="1">
      <alignment vertical="center" wrapText="1"/>
    </xf>
    <xf numFmtId="0" fontId="1" fillId="0" borderId="0" xfId="0" applyFont="1" applyAlignment="1" applyProtection="1">
      <alignment horizontal="center" vertical="top"/>
      <protection locked="0"/>
    </xf>
    <xf numFmtId="0" fontId="14" fillId="0" borderId="0" xfId="0" applyFont="1" applyAlignment="1" applyProtection="1">
      <alignment horizontal="left" vertical="center" indent="1"/>
      <protection locked="0"/>
    </xf>
    <xf numFmtId="0" fontId="14" fillId="0" borderId="0" xfId="0" applyFont="1" applyAlignment="1" applyProtection="1">
      <alignment horizontal="justify" vertical="center"/>
      <protection locked="0"/>
    </xf>
    <xf numFmtId="0" fontId="12" fillId="0" borderId="0" xfId="0" applyFont="1" applyAlignment="1" applyProtection="1">
      <alignment horizontal="justify" vertical="top"/>
      <protection locked="0"/>
    </xf>
    <xf numFmtId="0" fontId="13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top"/>
    </xf>
    <xf numFmtId="0" fontId="14" fillId="0" borderId="0" xfId="0" applyFont="1" applyAlignment="1" applyProtection="1">
      <alignment vertical="center"/>
    </xf>
    <xf numFmtId="0" fontId="14" fillId="0" borderId="0" xfId="0" applyFont="1" applyAlignment="1" applyProtection="1">
      <alignment horizontal="justify" vertical="center"/>
    </xf>
    <xf numFmtId="0" fontId="15" fillId="0" borderId="0" xfId="0" applyFont="1" applyAlignment="1" applyProtection="1">
      <alignment horizontal="justify" vertical="center"/>
    </xf>
    <xf numFmtId="0" fontId="11" fillId="0" borderId="0" xfId="0" applyFont="1" applyProtection="1"/>
    <xf numFmtId="0" fontId="17" fillId="0" borderId="0" xfId="0" applyFont="1" applyAlignment="1" applyProtection="1">
      <alignment vertical="center" wrapText="1"/>
      <protection locked="0"/>
    </xf>
    <xf numFmtId="0" fontId="9" fillId="6" borderId="4" xfId="0" applyFont="1" applyFill="1" applyBorder="1" applyAlignment="1" applyProtection="1">
      <alignment horizontal="left" vertical="center" wrapText="1"/>
      <protection locked="0"/>
    </xf>
    <xf numFmtId="0" fontId="14" fillId="0" borderId="0" xfId="0" applyFont="1" applyAlignment="1" applyProtection="1">
      <alignment vertical="center" wrapText="1"/>
      <protection locked="0"/>
    </xf>
    <xf numFmtId="0" fontId="19" fillId="0" borderId="5" xfId="0" applyFont="1" applyBorder="1" applyAlignment="1" applyProtection="1">
      <alignment vertical="center" wrapText="1"/>
      <protection locked="0"/>
    </xf>
    <xf numFmtId="0" fontId="19" fillId="0" borderId="6" xfId="0" applyFont="1" applyBorder="1" applyAlignment="1" applyProtection="1">
      <alignment vertical="center" wrapText="1"/>
      <protection locked="0"/>
    </xf>
    <xf numFmtId="0" fontId="19" fillId="0" borderId="8" xfId="0" applyFont="1" applyBorder="1" applyAlignment="1" applyProtection="1">
      <alignment vertical="center" wrapText="1"/>
      <protection locked="0"/>
    </xf>
    <xf numFmtId="0" fontId="19" fillId="0" borderId="7" xfId="0" applyFont="1" applyBorder="1" applyAlignment="1" applyProtection="1">
      <alignment vertical="center" wrapText="1"/>
      <protection locked="0"/>
    </xf>
    <xf numFmtId="0" fontId="19" fillId="0" borderId="7" xfId="0" applyFont="1" applyBorder="1" applyAlignment="1" applyProtection="1">
      <alignment vertical="center" wrapText="1"/>
      <protection locked="0"/>
    </xf>
    <xf numFmtId="0" fontId="0" fillId="0" borderId="0" xfId="0" applyAlignment="1" applyProtection="1">
      <alignment wrapText="1"/>
      <protection locked="0"/>
    </xf>
    <xf numFmtId="0" fontId="8" fillId="6" borderId="0" xfId="0" applyFont="1" applyFill="1" applyAlignment="1" applyProtection="1">
      <alignment horizontal="center" vertical="center" wrapText="1"/>
    </xf>
    <xf numFmtId="0" fontId="14" fillId="0" borderId="0" xfId="0" applyFont="1" applyAlignment="1" applyProtection="1">
      <alignment vertical="center" wrapText="1"/>
    </xf>
    <xf numFmtId="0" fontId="14" fillId="0" borderId="0" xfId="0" applyFont="1" applyAlignment="1" applyProtection="1">
      <alignment horizontal="left" vertical="center" wrapText="1"/>
    </xf>
    <xf numFmtId="0" fontId="17" fillId="0" borderId="0" xfId="0" applyFont="1" applyAlignment="1" applyProtection="1">
      <alignment vertical="center" wrapText="1"/>
    </xf>
  </cellXfs>
  <cellStyles count="3">
    <cellStyle name="Comma" xfId="1" builtinId="3"/>
    <cellStyle name="Normal" xfId="0" builtinId="0"/>
    <cellStyle name="Normal 2" xfId="2" xr:uid="{629EB9E1-BCB7-4F0F-B625-66671338232C}"/>
  </cellStyles>
  <dxfs count="0"/>
  <tableStyles count="0" defaultTableStyle="TableStyleMedium9" defaultPivotStyle="PivotStyleLight16"/>
  <colors>
    <mruColors>
      <color rgb="FFD5E3FF"/>
      <color rgb="FF66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1</xdr:row>
      <xdr:rowOff>63832</xdr:rowOff>
    </xdr:from>
    <xdr:to>
      <xdr:col>0</xdr:col>
      <xdr:colOff>1392555</xdr:colOff>
      <xdr:row>3</xdr:row>
      <xdr:rowOff>53340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D4E5C68-B2E0-A2E5-D220-499224EEB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284812"/>
          <a:ext cx="1318260" cy="3628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91440</xdr:colOff>
      <xdr:row>1</xdr:row>
      <xdr:rowOff>0</xdr:rowOff>
    </xdr:from>
    <xdr:to>
      <xdr:col>0</xdr:col>
      <xdr:colOff>1409700</xdr:colOff>
      <xdr:row>3</xdr:row>
      <xdr:rowOff>2208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11FB076-ABD1-4588-9306-64E03CD80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" y="220980"/>
          <a:ext cx="1318260" cy="3628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1</xdr:row>
      <xdr:rowOff>68580</xdr:rowOff>
    </xdr:from>
    <xdr:to>
      <xdr:col>0</xdr:col>
      <xdr:colOff>1428750</xdr:colOff>
      <xdr:row>3</xdr:row>
      <xdr:rowOff>59993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EF65643-4585-47EF-829E-D0BD2AD65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" y="251460"/>
          <a:ext cx="1318260" cy="3628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76200</xdr:rowOff>
    </xdr:from>
    <xdr:to>
      <xdr:col>0</xdr:col>
      <xdr:colOff>1388745</xdr:colOff>
      <xdr:row>2</xdr:row>
      <xdr:rowOff>44753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B91A564-D3D4-4C8A-BCE2-EEEF08DD8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3225" y="76200"/>
          <a:ext cx="1325880" cy="3590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71888</xdr:colOff>
      <xdr:row>0</xdr:row>
      <xdr:rowOff>0</xdr:rowOff>
    </xdr:from>
    <xdr:ext cx="2034612" cy="719617"/>
    <xdr:pic>
      <xdr:nvPicPr>
        <xdr:cNvPr id="2" name="Picture 1">
          <a:extLst>
            <a:ext uri="{FF2B5EF4-FFF2-40B4-BE49-F238E27FC236}">
              <a16:creationId xmlns:a16="http://schemas.microsoft.com/office/drawing/2014/main" id="{52F3062C-F67E-40B6-856B-5F3FA4D679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88" y="0"/>
          <a:ext cx="2034612" cy="719617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95250</xdr:rowOff>
    </xdr:from>
    <xdr:to>
      <xdr:col>0</xdr:col>
      <xdr:colOff>1802127</xdr:colOff>
      <xdr:row>2</xdr:row>
      <xdr:rowOff>201930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C067CAC-6E46-4036-8BAC-5BEE1672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0"/>
          <a:ext cx="1800222" cy="504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9"/>
  <sheetViews>
    <sheetView workbookViewId="0">
      <selection activeCell="B12" sqref="B12"/>
    </sheetView>
  </sheetViews>
  <sheetFormatPr defaultRowHeight="15"/>
  <cols>
    <col min="1" max="1" width="37.28515625" style="190" customWidth="1"/>
    <col min="2" max="2" width="65.5703125" style="190" customWidth="1"/>
    <col min="3" max="3" width="9.140625" style="190"/>
    <col min="4" max="4" width="8.85546875" style="190" customWidth="1"/>
    <col min="5" max="5" width="9.140625" style="190"/>
    <col min="6" max="6" width="8.85546875" style="190" customWidth="1"/>
    <col min="7" max="16384" width="9.140625" style="190"/>
  </cols>
  <sheetData>
    <row r="1" spans="1:2" ht="17.25">
      <c r="A1" s="193" t="s">
        <v>16</v>
      </c>
      <c r="B1" s="194"/>
    </row>
    <row r="2" spans="1:2">
      <c r="A2" s="194"/>
    </row>
    <row r="3" spans="1:2">
      <c r="A3" s="194"/>
      <c r="B3" s="194" t="s">
        <v>62</v>
      </c>
    </row>
    <row r="5" spans="1:2" ht="33" customHeight="1">
      <c r="A5" s="195" t="s">
        <v>0</v>
      </c>
      <c r="B5" s="195" t="s">
        <v>4</v>
      </c>
    </row>
    <row r="6" spans="1:2" ht="18.600000000000001" customHeight="1">
      <c r="A6" s="196" t="s">
        <v>11</v>
      </c>
      <c r="B6" s="191"/>
    </row>
    <row r="7" spans="1:2" ht="18.600000000000001" customHeight="1">
      <c r="A7" s="196" t="s">
        <v>12</v>
      </c>
      <c r="B7" s="191"/>
    </row>
    <row r="8" spans="1:2" ht="18.600000000000001" customHeight="1">
      <c r="A8" s="196" t="s">
        <v>13</v>
      </c>
      <c r="B8" s="191"/>
    </row>
    <row r="9" spans="1:2" ht="18.600000000000001" customHeight="1">
      <c r="A9" s="196" t="s">
        <v>14</v>
      </c>
      <c r="B9" s="191"/>
    </row>
    <row r="10" spans="1:2" ht="18.600000000000001" customHeight="1">
      <c r="A10" s="196" t="s">
        <v>15</v>
      </c>
      <c r="B10" s="191"/>
    </row>
    <row r="11" spans="1:2" ht="18.600000000000001" customHeight="1">
      <c r="A11" s="196" t="s">
        <v>9</v>
      </c>
      <c r="B11" s="191"/>
    </row>
    <row r="12" spans="1:2" ht="30">
      <c r="A12" s="197" t="s">
        <v>10</v>
      </c>
      <c r="B12" s="191"/>
    </row>
    <row r="13" spans="1:2" ht="18.600000000000001" customHeight="1">
      <c r="A13" s="196" t="s">
        <v>59</v>
      </c>
      <c r="B13" s="191"/>
    </row>
    <row r="14" spans="1:2" ht="18.600000000000001" customHeight="1"/>
    <row r="16" spans="1:2">
      <c r="A16" s="198" t="s">
        <v>7</v>
      </c>
    </row>
    <row r="17" spans="1:1">
      <c r="A17" s="192"/>
    </row>
    <row r="18" spans="1:1">
      <c r="A18" s="198" t="s">
        <v>8</v>
      </c>
    </row>
    <row r="19" spans="1:1">
      <c r="A19" s="194"/>
    </row>
  </sheetData>
  <sheetProtection algorithmName="SHA-512" hashValue="bYJtfla4g1Czh0aovCvypRGqM0oI8AuYK7NaQ6yVrezVQhGdAs3MiDF0Ly1KDGq3lLhbQFPzrbfA3nh3tDyONw==" saltValue="80U5TA3KtOzs1ysqt7NmwQ==" spinCount="100000" sheet="1" objects="1" scenarios="1" selectLockedCells="1"/>
  <dataValidations count="1">
    <dataValidation type="list" allowBlank="1" showInputMessage="1" showErrorMessage="1" sqref="E10" xr:uid="{D112BD46-FAF9-4A55-BE6B-E2E85158A15C}">
      <formula1>"E8:E9"</formula1>
    </dataValidation>
  </dataValidations>
  <pageMargins left="0.75" right="0.75" top="1" bottom="1" header="0.5" footer="0.5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6"/>
  <sheetViews>
    <sheetView zoomScaleNormal="100" workbookViewId="0">
      <selection activeCell="B6" sqref="B6:B7"/>
    </sheetView>
  </sheetViews>
  <sheetFormatPr defaultRowHeight="15"/>
  <cols>
    <col min="1" max="1" width="37" style="190" customWidth="1"/>
    <col min="2" max="6" width="28.85546875" style="190" customWidth="1"/>
    <col min="7" max="16384" width="9.140625" style="190"/>
  </cols>
  <sheetData>
    <row r="1" spans="1:6" ht="17.25">
      <c r="A1" s="193" t="s">
        <v>17</v>
      </c>
    </row>
    <row r="3" spans="1:6">
      <c r="B3" s="194" t="str">
        <f>'FORM 1 - Administrative Info'!B3</f>
        <v>Tender #00196</v>
      </c>
    </row>
    <row r="5" spans="1:6" ht="30">
      <c r="A5" s="199" t="s">
        <v>0</v>
      </c>
      <c r="B5" s="202" t="s">
        <v>28</v>
      </c>
      <c r="C5" s="202" t="s">
        <v>63</v>
      </c>
      <c r="D5" s="202" t="s">
        <v>64</v>
      </c>
      <c r="E5" s="202" t="s">
        <v>60</v>
      </c>
      <c r="F5" s="202" t="s">
        <v>61</v>
      </c>
    </row>
    <row r="6" spans="1:6" ht="16.149999999999999" customHeight="1">
      <c r="A6" s="196" t="s">
        <v>1</v>
      </c>
      <c r="B6" s="191"/>
      <c r="C6" s="191"/>
      <c r="D6" s="191"/>
      <c r="E6" s="191"/>
      <c r="F6" s="191"/>
    </row>
    <row r="7" spans="1:6" ht="16.149999999999999" customHeight="1">
      <c r="A7" s="196" t="s">
        <v>2</v>
      </c>
      <c r="B7" s="191"/>
      <c r="C7" s="191"/>
      <c r="D7" s="191"/>
      <c r="E7" s="191"/>
      <c r="F7" s="191"/>
    </row>
    <row r="8" spans="1:6" ht="16.149999999999999" customHeight="1">
      <c r="A8" s="196" t="s">
        <v>18</v>
      </c>
      <c r="B8" s="191"/>
      <c r="C8" s="191"/>
      <c r="D8" s="191"/>
      <c r="E8" s="191"/>
      <c r="F8" s="191"/>
    </row>
    <row r="9" spans="1:6" ht="16.149999999999999" customHeight="1">
      <c r="A9" s="196" t="s">
        <v>19</v>
      </c>
      <c r="B9" s="191"/>
      <c r="C9" s="191"/>
      <c r="D9" s="191"/>
      <c r="E9" s="191"/>
      <c r="F9" s="191"/>
    </row>
    <row r="10" spans="1:6" ht="16.149999999999999" customHeight="1">
      <c r="A10" s="196" t="s">
        <v>20</v>
      </c>
      <c r="B10" s="191"/>
      <c r="C10" s="191"/>
      <c r="D10" s="191"/>
      <c r="E10" s="191"/>
      <c r="F10" s="191"/>
    </row>
    <row r="11" spans="1:6" ht="16.149999999999999" customHeight="1">
      <c r="A11" s="196" t="s">
        <v>23</v>
      </c>
      <c r="B11" s="191"/>
      <c r="C11" s="191"/>
      <c r="D11" s="191"/>
      <c r="E11" s="191"/>
      <c r="F11" s="191"/>
    </row>
    <row r="12" spans="1:6" ht="16.149999999999999" customHeight="1">
      <c r="A12" s="196" t="s">
        <v>21</v>
      </c>
      <c r="B12" s="191"/>
      <c r="C12" s="191"/>
      <c r="D12" s="191"/>
      <c r="E12" s="191"/>
      <c r="F12" s="191"/>
    </row>
    <row r="13" spans="1:6" ht="16.149999999999999" customHeight="1">
      <c r="A13" s="196" t="s">
        <v>22</v>
      </c>
      <c r="B13" s="191"/>
      <c r="C13" s="191"/>
      <c r="D13" s="191"/>
      <c r="E13" s="191"/>
      <c r="F13" s="191"/>
    </row>
    <row r="14" spans="1:6" ht="30">
      <c r="A14" s="197" t="s">
        <v>24</v>
      </c>
      <c r="B14" s="191"/>
      <c r="C14" s="191"/>
      <c r="D14" s="191"/>
      <c r="E14" s="191"/>
      <c r="F14" s="191"/>
    </row>
    <row r="16" spans="1:6" ht="15.75" thickBot="1"/>
    <row r="17" spans="1:1">
      <c r="A17" s="200" t="s">
        <v>25</v>
      </c>
    </row>
    <row r="18" spans="1:1">
      <c r="A18" s="201" t="s">
        <v>26</v>
      </c>
    </row>
    <row r="19" spans="1:1">
      <c r="A19" s="201" t="s">
        <v>65</v>
      </c>
    </row>
    <row r="20" spans="1:1">
      <c r="A20" s="201" t="s">
        <v>27</v>
      </c>
    </row>
    <row r="23" spans="1:1">
      <c r="A23" s="198" t="s">
        <v>7</v>
      </c>
    </row>
    <row r="24" spans="1:1">
      <c r="A24" s="192"/>
    </row>
    <row r="25" spans="1:1">
      <c r="A25" s="198" t="s">
        <v>8</v>
      </c>
    </row>
    <row r="26" spans="1:1">
      <c r="A26" s="194"/>
    </row>
  </sheetData>
  <sheetProtection algorithmName="SHA-512" hashValue="pPMg6SfCL9K4zIFrsKfnArGcaNEosyqvYNtfXIHovsga6b9kyylkm0Y0YgV1DKk4Jd8/OQ+sLIfbah9ZgBNEeA==" saltValue="6gHETQ9LDxA1XB3yf1JVjA==" spinCount="100000" sheet="1" objects="1" scenarios="1" selectLockedCells="1"/>
  <pageMargins left="0.75" right="0.75" top="1" bottom="1" header="0.5" footer="0.5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0"/>
  <sheetViews>
    <sheetView workbookViewId="0">
      <selection activeCell="A19" sqref="A19"/>
    </sheetView>
  </sheetViews>
  <sheetFormatPr defaultRowHeight="15"/>
  <cols>
    <col min="1" max="1" width="37.85546875" style="190" customWidth="1"/>
    <col min="2" max="7" width="25.7109375" style="190" customWidth="1"/>
    <col min="8" max="16384" width="9.140625" style="190"/>
  </cols>
  <sheetData>
    <row r="1" spans="1:7">
      <c r="A1" s="204" t="s">
        <v>34</v>
      </c>
      <c r="B1" s="194"/>
    </row>
    <row r="3" spans="1:7">
      <c r="B3" s="194" t="str">
        <f>'FORM 1 - Administrative Info'!B3</f>
        <v>Tender #00196</v>
      </c>
    </row>
    <row r="5" spans="1:7">
      <c r="A5" s="199" t="s">
        <v>0</v>
      </c>
      <c r="B5" s="203" t="s">
        <v>66</v>
      </c>
      <c r="C5" s="203" t="s">
        <v>66</v>
      </c>
      <c r="D5" s="203" t="s">
        <v>66</v>
      </c>
      <c r="E5" s="203" t="s">
        <v>66</v>
      </c>
      <c r="F5" s="203" t="s">
        <v>66</v>
      </c>
      <c r="G5" s="203" t="s">
        <v>66</v>
      </c>
    </row>
    <row r="6" spans="1:7" ht="23.45" customHeight="1">
      <c r="A6" s="205" t="s">
        <v>3</v>
      </c>
      <c r="B6" s="191"/>
      <c r="C6" s="191"/>
      <c r="D6" s="191"/>
      <c r="E6" s="191"/>
      <c r="F6" s="191"/>
      <c r="G6" s="191"/>
    </row>
    <row r="7" spans="1:7" ht="23.45" customHeight="1">
      <c r="A7" s="205" t="s">
        <v>32</v>
      </c>
      <c r="B7" s="191"/>
      <c r="C7" s="191"/>
      <c r="D7" s="191"/>
      <c r="E7" s="191"/>
      <c r="F7" s="191"/>
      <c r="G7" s="191"/>
    </row>
    <row r="8" spans="1:7" ht="23.45" customHeight="1">
      <c r="A8" s="205" t="s">
        <v>31</v>
      </c>
      <c r="B8" s="191"/>
      <c r="C8" s="191"/>
      <c r="D8" s="191"/>
      <c r="E8" s="191"/>
      <c r="F8" s="191"/>
      <c r="G8" s="191"/>
    </row>
    <row r="9" spans="1:7" ht="23.45" customHeight="1">
      <c r="A9" s="205" t="s">
        <v>30</v>
      </c>
      <c r="B9" s="191"/>
      <c r="C9" s="191"/>
      <c r="D9" s="191"/>
      <c r="E9" s="191"/>
      <c r="F9" s="191"/>
      <c r="G9" s="191"/>
    </row>
    <row r="10" spans="1:7" ht="23.45" customHeight="1">
      <c r="A10" s="205" t="s">
        <v>29</v>
      </c>
      <c r="B10" s="191"/>
      <c r="C10" s="191"/>
      <c r="D10" s="191"/>
      <c r="E10" s="191"/>
      <c r="F10" s="191"/>
      <c r="G10" s="191"/>
    </row>
    <row r="11" spans="1:7" ht="113.45" customHeight="1">
      <c r="A11" s="206" t="s">
        <v>33</v>
      </c>
      <c r="B11" s="191"/>
      <c r="C11" s="191"/>
      <c r="D11" s="191"/>
      <c r="E11" s="191"/>
      <c r="F11" s="191"/>
      <c r="G11" s="191"/>
    </row>
    <row r="12" spans="1:7" ht="23.45" customHeight="1" thickBot="1"/>
    <row r="13" spans="1:7" ht="23.45" customHeight="1">
      <c r="A13" s="200" t="s">
        <v>25</v>
      </c>
    </row>
    <row r="14" spans="1:7">
      <c r="A14" s="201" t="s">
        <v>35</v>
      </c>
    </row>
    <row r="15" spans="1:7">
      <c r="A15" s="201" t="s">
        <v>36</v>
      </c>
    </row>
    <row r="18" spans="1:1">
      <c r="A18" s="198" t="s">
        <v>7</v>
      </c>
    </row>
    <row r="19" spans="1:1">
      <c r="A19" s="192"/>
    </row>
    <row r="20" spans="1:1">
      <c r="A20" s="198" t="s">
        <v>8</v>
      </c>
    </row>
  </sheetData>
  <sheetProtection algorithmName="SHA-512" hashValue="A/Lpg8IdxR7KwghSZYjNZyOaIVIvOp84Smtk/ZG6XvvOpMH8bjmxiGf68RGN+oItUi0NfgE+w/gX7b3AsatjgA==" saltValue="3xzOTRIPHTSp4CNYHRR64w==" spinCount="100000" sheet="1" objects="1" scenarios="1" selectLockedCells="1"/>
  <pageMargins left="0.75" right="0.75" top="1" bottom="1" header="0.5" footer="0.5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0558A6-1954-4C11-852B-AB32996BAD10}">
  <dimension ref="A1:A26"/>
  <sheetViews>
    <sheetView zoomScaleNormal="100" workbookViewId="0">
      <selection activeCell="A27" sqref="A27"/>
    </sheetView>
  </sheetViews>
  <sheetFormatPr defaultRowHeight="15"/>
  <cols>
    <col min="1" max="1" width="100.7109375" style="190" customWidth="1"/>
    <col min="2" max="16384" width="9.140625" style="190"/>
  </cols>
  <sheetData>
    <row r="1" spans="1:1" ht="16.5">
      <c r="A1" s="211" t="s">
        <v>335</v>
      </c>
    </row>
    <row r="2" spans="1:1">
      <c r="A2" s="207"/>
    </row>
    <row r="3" spans="1:1">
      <c r="A3" s="212" t="s">
        <v>67</v>
      </c>
    </row>
    <row r="4" spans="1:1" ht="33" customHeight="1">
      <c r="A4" s="213" t="s">
        <v>37</v>
      </c>
    </row>
    <row r="5" spans="1:1">
      <c r="A5" s="208" t="s">
        <v>38</v>
      </c>
    </row>
    <row r="6" spans="1:1">
      <c r="A6" s="214" t="s">
        <v>39</v>
      </c>
    </row>
    <row r="7" spans="1:1">
      <c r="A7" s="214" t="s">
        <v>40</v>
      </c>
    </row>
    <row r="8" spans="1:1" ht="22.15" customHeight="1">
      <c r="A8" s="209" t="s">
        <v>41</v>
      </c>
    </row>
    <row r="9" spans="1:1" ht="31.15" customHeight="1">
      <c r="A9" s="210" t="s">
        <v>42</v>
      </c>
    </row>
    <row r="10" spans="1:1" ht="21.6" customHeight="1">
      <c r="A10" s="214" t="s">
        <v>43</v>
      </c>
    </row>
    <row r="11" spans="1:1" ht="21.6" customHeight="1">
      <c r="A11" s="215" t="s">
        <v>44</v>
      </c>
    </row>
    <row r="12" spans="1:1" ht="21.6" customHeight="1">
      <c r="A12" s="215" t="s">
        <v>45</v>
      </c>
    </row>
    <row r="13" spans="1:1" ht="21.6" customHeight="1">
      <c r="A13" s="215" t="s">
        <v>46</v>
      </c>
    </row>
    <row r="14" spans="1:1" ht="34.5" customHeight="1">
      <c r="A14" s="215" t="s">
        <v>47</v>
      </c>
    </row>
    <row r="15" spans="1:1" ht="21.6" customHeight="1">
      <c r="A15" s="215" t="s">
        <v>48</v>
      </c>
    </row>
    <row r="16" spans="1:1" ht="21.6" customHeight="1">
      <c r="A16" s="215" t="s">
        <v>49</v>
      </c>
    </row>
    <row r="17" spans="1:1" ht="21.6" customHeight="1">
      <c r="A17" s="215" t="s">
        <v>50</v>
      </c>
    </row>
    <row r="18" spans="1:1" ht="21.6" customHeight="1">
      <c r="A18" s="215" t="s">
        <v>51</v>
      </c>
    </row>
    <row r="19" spans="1:1" ht="21.6" customHeight="1">
      <c r="A19" s="215" t="s">
        <v>52</v>
      </c>
    </row>
    <row r="20" spans="1:1" ht="34.15" customHeight="1">
      <c r="A20" s="215" t="s">
        <v>53</v>
      </c>
    </row>
    <row r="21" spans="1:1" ht="21.6" customHeight="1">
      <c r="A21" s="216" t="s">
        <v>5</v>
      </c>
    </row>
    <row r="22" spans="1:1" ht="21.6" customHeight="1">
      <c r="A22" s="216" t="s">
        <v>6</v>
      </c>
    </row>
    <row r="24" spans="1:1">
      <c r="A24" s="198" t="s">
        <v>7</v>
      </c>
    </row>
    <row r="25" spans="1:1">
      <c r="A25" s="192"/>
    </row>
    <row r="26" spans="1:1">
      <c r="A26" s="198" t="s">
        <v>8</v>
      </c>
    </row>
  </sheetData>
  <sheetProtection algorithmName="SHA-512" hashValue="DksLgaMb2/HjZK2Gai/0PpWJmt98ORFBHL/l7Bm03eONTENfhKAf6K5ofsREJxhJm4Ut8sfqVfxbbrT9CsZ7wA==" saltValue="UfYhK5bpU53E1hngAmdF+g==" spinCount="100000" sheet="1" objects="1" scenarios="1" selectLockedCells="1"/>
  <dataValidations count="1">
    <dataValidation type="list" allowBlank="1" showInputMessage="1" showErrorMessage="1" sqref="C10" xr:uid="{C1CD5751-FC58-440F-8855-41BBF6DBB303}">
      <formula1>"E8:E9"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3504D-A867-4ADA-BD96-82AC35D1179C}">
  <dimension ref="A5:I168"/>
  <sheetViews>
    <sheetView workbookViewId="0">
      <selection activeCell="E17" sqref="E17"/>
    </sheetView>
  </sheetViews>
  <sheetFormatPr defaultColWidth="8.85546875" defaultRowHeight="15"/>
  <cols>
    <col min="1" max="1" width="9.140625" style="1" customWidth="1"/>
    <col min="2" max="2" width="45.42578125" style="1" customWidth="1"/>
    <col min="3" max="3" width="17" style="1" customWidth="1"/>
    <col min="4" max="4" width="21" style="2" customWidth="1"/>
    <col min="5" max="6" width="49.85546875" style="3" customWidth="1"/>
    <col min="7" max="7" width="15.85546875" style="1" customWidth="1"/>
    <col min="8" max="8" width="20.7109375" style="1" customWidth="1"/>
    <col min="9" max="9" width="15.85546875" style="1" customWidth="1"/>
    <col min="10" max="16384" width="8.85546875" style="1"/>
  </cols>
  <sheetData>
    <row r="5" spans="1:8">
      <c r="A5" s="4" t="s">
        <v>69</v>
      </c>
      <c r="B5" s="4"/>
      <c r="C5" s="5"/>
    </row>
    <row r="6" spans="1:8">
      <c r="A6" s="4" t="s">
        <v>70</v>
      </c>
      <c r="B6" s="4"/>
      <c r="D6" s="6"/>
    </row>
    <row r="7" spans="1:8" ht="15.75" thickBot="1"/>
    <row r="8" spans="1:8" ht="19.5" thickBot="1">
      <c r="A8" s="7"/>
      <c r="B8" s="184" t="s">
        <v>71</v>
      </c>
      <c r="C8" s="185"/>
      <c r="D8" s="186"/>
    </row>
    <row r="9" spans="1:8" ht="31.5">
      <c r="A9" s="8" t="s">
        <v>72</v>
      </c>
      <c r="B9" s="8" t="s">
        <v>73</v>
      </c>
      <c r="C9" s="9" t="s">
        <v>74</v>
      </c>
      <c r="D9" s="10" t="s">
        <v>75</v>
      </c>
      <c r="E9" s="11" t="s">
        <v>76</v>
      </c>
      <c r="F9" s="11" t="s">
        <v>77</v>
      </c>
    </row>
    <row r="10" spans="1:8" ht="15.75">
      <c r="A10" s="12">
        <v>1</v>
      </c>
      <c r="B10" s="13" t="s">
        <v>78</v>
      </c>
      <c r="C10" s="14"/>
      <c r="D10" s="15"/>
      <c r="E10" s="16"/>
      <c r="F10" s="16"/>
      <c r="G10" s="17"/>
      <c r="H10" s="17"/>
    </row>
    <row r="11" spans="1:8">
      <c r="A11" s="18">
        <v>1.01</v>
      </c>
      <c r="B11" s="19" t="s">
        <v>79</v>
      </c>
      <c r="C11" s="20" t="s">
        <v>80</v>
      </c>
      <c r="D11" s="21"/>
      <c r="E11" s="22" t="s">
        <v>81</v>
      </c>
      <c r="F11" s="23"/>
      <c r="H11" s="24"/>
    </row>
    <row r="12" spans="1:8">
      <c r="A12" s="25">
        <v>1.02</v>
      </c>
      <c r="B12" s="19" t="s">
        <v>82</v>
      </c>
      <c r="C12" s="20" t="s">
        <v>80</v>
      </c>
      <c r="D12" s="21"/>
      <c r="E12" s="22" t="s">
        <v>83</v>
      </c>
      <c r="F12" s="23"/>
      <c r="H12" s="24"/>
    </row>
    <row r="13" spans="1:8">
      <c r="A13" s="25">
        <v>1.03</v>
      </c>
      <c r="B13" s="19" t="s">
        <v>84</v>
      </c>
      <c r="C13" s="20" t="s">
        <v>80</v>
      </c>
      <c r="D13" s="21"/>
      <c r="E13" s="22" t="s">
        <v>85</v>
      </c>
      <c r="F13" s="23"/>
      <c r="H13" s="24"/>
    </row>
    <row r="14" spans="1:8">
      <c r="A14" s="25">
        <v>1.04</v>
      </c>
      <c r="B14" s="19" t="s">
        <v>86</v>
      </c>
      <c r="C14" s="20" t="s">
        <v>80</v>
      </c>
      <c r="D14" s="21"/>
      <c r="E14" s="22" t="s">
        <v>87</v>
      </c>
      <c r="F14" s="23"/>
      <c r="H14" s="24"/>
    </row>
    <row r="15" spans="1:8" s="26" customFormat="1">
      <c r="A15" s="25">
        <v>1.05</v>
      </c>
      <c r="B15" s="19" t="s">
        <v>88</v>
      </c>
      <c r="C15" s="20" t="s">
        <v>89</v>
      </c>
      <c r="D15" s="21"/>
      <c r="E15" s="22" t="s">
        <v>90</v>
      </c>
      <c r="F15" s="23"/>
      <c r="H15" s="27"/>
    </row>
    <row r="16" spans="1:8">
      <c r="A16" s="25">
        <v>1.06</v>
      </c>
      <c r="B16" s="19" t="s">
        <v>91</v>
      </c>
      <c r="C16" s="20" t="s">
        <v>80</v>
      </c>
      <c r="D16" s="21"/>
      <c r="E16" s="22" t="s">
        <v>92</v>
      </c>
      <c r="F16" s="23"/>
      <c r="H16" s="24"/>
    </row>
    <row r="17" spans="1:9">
      <c r="A17" s="25">
        <v>1.07</v>
      </c>
      <c r="B17" s="19" t="s">
        <v>93</v>
      </c>
      <c r="C17" s="20" t="s">
        <v>94</v>
      </c>
      <c r="D17" s="21"/>
      <c r="E17" s="22" t="s">
        <v>95</v>
      </c>
      <c r="F17" s="23"/>
      <c r="H17" s="24"/>
    </row>
    <row r="18" spans="1:9">
      <c r="A18" s="25">
        <v>1.08</v>
      </c>
      <c r="B18" s="19" t="s">
        <v>96</v>
      </c>
      <c r="C18" s="20" t="s">
        <v>97</v>
      </c>
      <c r="D18" s="21"/>
      <c r="E18" s="22" t="s">
        <v>98</v>
      </c>
      <c r="F18" s="23"/>
      <c r="H18" s="24"/>
    </row>
    <row r="19" spans="1:9">
      <c r="A19" s="25">
        <v>1.0900000000000001</v>
      </c>
      <c r="B19" s="19" t="s">
        <v>99</v>
      </c>
      <c r="C19" s="20" t="s">
        <v>100</v>
      </c>
      <c r="D19" s="21"/>
      <c r="E19" s="22" t="s">
        <v>101</v>
      </c>
      <c r="F19" s="23"/>
      <c r="H19" s="24"/>
    </row>
    <row r="20" spans="1:9">
      <c r="A20" s="25">
        <v>1.1000000000000001</v>
      </c>
      <c r="B20" s="19" t="s">
        <v>102</v>
      </c>
      <c r="C20" s="20" t="s">
        <v>80</v>
      </c>
      <c r="D20" s="21"/>
      <c r="E20" s="22" t="s">
        <v>103</v>
      </c>
      <c r="F20" s="23"/>
      <c r="H20" s="24"/>
    </row>
    <row r="21" spans="1:9">
      <c r="A21" s="25">
        <v>1.1100000000000001</v>
      </c>
      <c r="B21" s="19" t="s">
        <v>104</v>
      </c>
      <c r="C21" s="20" t="s">
        <v>80</v>
      </c>
      <c r="D21" s="21"/>
      <c r="E21" s="22" t="s">
        <v>105</v>
      </c>
      <c r="F21" s="23"/>
      <c r="H21" s="24"/>
    </row>
    <row r="22" spans="1:9">
      <c r="A22" s="25">
        <v>1.1200000000000001</v>
      </c>
      <c r="B22" s="19" t="s">
        <v>106</v>
      </c>
      <c r="C22" s="20" t="s">
        <v>80</v>
      </c>
      <c r="D22" s="21"/>
      <c r="E22" s="22" t="s">
        <v>107</v>
      </c>
      <c r="F22" s="23"/>
      <c r="H22" s="24"/>
    </row>
    <row r="23" spans="1:9">
      <c r="A23" s="25">
        <v>1.1299999999999999</v>
      </c>
      <c r="B23" s="19" t="s">
        <v>108</v>
      </c>
      <c r="C23" s="20" t="s">
        <v>100</v>
      </c>
      <c r="D23" s="21"/>
      <c r="E23" s="22" t="s">
        <v>109</v>
      </c>
      <c r="F23" s="23"/>
      <c r="H23" s="24"/>
    </row>
    <row r="24" spans="1:9">
      <c r="A24" s="25">
        <v>1.1399999999999999</v>
      </c>
      <c r="B24" s="19" t="s">
        <v>110</v>
      </c>
      <c r="C24" s="20" t="s">
        <v>100</v>
      </c>
      <c r="D24" s="21"/>
      <c r="E24" s="22" t="s">
        <v>111</v>
      </c>
      <c r="F24" s="23"/>
      <c r="H24" s="24"/>
    </row>
    <row r="25" spans="1:9">
      <c r="A25" s="25">
        <v>1.1499999999999999</v>
      </c>
      <c r="B25" s="19" t="s">
        <v>112</v>
      </c>
      <c r="C25" s="20" t="s">
        <v>100</v>
      </c>
      <c r="D25" s="21"/>
      <c r="E25" s="22" t="s">
        <v>113</v>
      </c>
      <c r="F25" s="23"/>
      <c r="H25" s="24"/>
    </row>
    <row r="26" spans="1:9">
      <c r="A26" s="28"/>
      <c r="B26" s="29" t="s">
        <v>114</v>
      </c>
      <c r="C26" s="30"/>
      <c r="D26" s="31">
        <f>SUM(D11:D25)</f>
        <v>0</v>
      </c>
      <c r="E26" s="32"/>
      <c r="F26" s="32"/>
      <c r="H26" s="24"/>
    </row>
    <row r="27" spans="1:9" ht="15.75">
      <c r="A27" s="33">
        <v>2</v>
      </c>
      <c r="B27" s="34" t="s">
        <v>115</v>
      </c>
      <c r="C27" s="187" t="s">
        <v>116</v>
      </c>
      <c r="D27" s="188"/>
      <c r="E27" s="189"/>
      <c r="F27" s="35"/>
      <c r="G27" s="17"/>
      <c r="H27" s="17"/>
    </row>
    <row r="28" spans="1:9" ht="15.75">
      <c r="A28" s="36">
        <v>2.0099999999999998</v>
      </c>
      <c r="B28" s="37" t="s">
        <v>117</v>
      </c>
      <c r="C28" s="38" t="s">
        <v>118</v>
      </c>
      <c r="D28" s="39"/>
      <c r="E28" s="40" t="s">
        <v>119</v>
      </c>
      <c r="F28" s="41"/>
    </row>
    <row r="29" spans="1:9" ht="15.75">
      <c r="A29" s="36">
        <v>2.02</v>
      </c>
      <c r="B29" s="37" t="s">
        <v>120</v>
      </c>
      <c r="C29" s="38" t="s">
        <v>118</v>
      </c>
      <c r="D29" s="39"/>
      <c r="E29" s="40" t="s">
        <v>121</v>
      </c>
      <c r="F29" s="41"/>
    </row>
    <row r="30" spans="1:9" ht="15.75">
      <c r="A30" s="36">
        <v>2.0299999999999998</v>
      </c>
      <c r="B30" s="37" t="s">
        <v>122</v>
      </c>
      <c r="C30" s="38" t="s">
        <v>118</v>
      </c>
      <c r="D30" s="39"/>
      <c r="E30" s="40" t="s">
        <v>123</v>
      </c>
      <c r="F30" s="41"/>
    </row>
    <row r="31" spans="1:9" ht="15.75">
      <c r="A31" s="36">
        <v>2.04</v>
      </c>
      <c r="B31" s="37" t="s">
        <v>124</v>
      </c>
      <c r="C31" s="38" t="s">
        <v>125</v>
      </c>
      <c r="D31" s="39"/>
      <c r="E31" s="40" t="s">
        <v>126</v>
      </c>
      <c r="F31" s="41"/>
    </row>
    <row r="32" spans="1:9" ht="15.75">
      <c r="A32" s="36">
        <v>2.0499999999999998</v>
      </c>
      <c r="B32" s="37" t="s">
        <v>127</v>
      </c>
      <c r="C32" s="38" t="s">
        <v>118</v>
      </c>
      <c r="D32" s="39"/>
      <c r="E32" s="40" t="s">
        <v>123</v>
      </c>
      <c r="F32" s="41"/>
      <c r="G32" s="26"/>
      <c r="I32" s="26"/>
    </row>
    <row r="33" spans="1:9" ht="31.5">
      <c r="A33" s="36">
        <v>2.06</v>
      </c>
      <c r="B33" s="37" t="s">
        <v>128</v>
      </c>
      <c r="C33" s="38" t="s">
        <v>129</v>
      </c>
      <c r="D33" s="39"/>
      <c r="E33" s="40" t="s">
        <v>130</v>
      </c>
      <c r="F33" s="41"/>
    </row>
    <row r="34" spans="1:9" ht="15.75">
      <c r="A34" s="36">
        <v>2.0699999999999998</v>
      </c>
      <c r="B34" s="37" t="s">
        <v>131</v>
      </c>
      <c r="C34" s="38" t="s">
        <v>118</v>
      </c>
      <c r="D34" s="39"/>
      <c r="E34" s="40" t="s">
        <v>132</v>
      </c>
      <c r="F34" s="41"/>
    </row>
    <row r="35" spans="1:9" s="47" customFormat="1">
      <c r="A35" s="42"/>
      <c r="B35" s="43" t="s">
        <v>133</v>
      </c>
      <c r="C35" s="44"/>
      <c r="D35" s="45">
        <f>SUM(D28:D34)</f>
        <v>0</v>
      </c>
      <c r="E35" s="46"/>
      <c r="F35" s="46"/>
    </row>
    <row r="36" spans="1:9" ht="15.75">
      <c r="A36" s="48">
        <v>3</v>
      </c>
      <c r="B36" s="49" t="s">
        <v>134</v>
      </c>
      <c r="C36" s="50"/>
      <c r="D36" s="51"/>
      <c r="E36" s="52"/>
      <c r="F36" s="52"/>
    </row>
    <row r="37" spans="1:9" ht="15.75">
      <c r="A37" s="36">
        <v>3.01</v>
      </c>
      <c r="B37" s="37" t="s">
        <v>135</v>
      </c>
      <c r="C37" s="53" t="s">
        <v>136</v>
      </c>
      <c r="D37" s="54"/>
      <c r="E37" s="40" t="s">
        <v>137</v>
      </c>
      <c r="F37" s="41"/>
    </row>
    <row r="38" spans="1:9" ht="15.75">
      <c r="A38" s="36">
        <v>3.02</v>
      </c>
      <c r="B38" s="37" t="s">
        <v>138</v>
      </c>
      <c r="C38" s="53" t="s">
        <v>136</v>
      </c>
      <c r="D38" s="54"/>
      <c r="E38" s="40" t="s">
        <v>139</v>
      </c>
      <c r="F38" s="41"/>
    </row>
    <row r="39" spans="1:9" ht="15.75">
      <c r="A39" s="36">
        <v>3.03</v>
      </c>
      <c r="B39" s="37" t="s">
        <v>140</v>
      </c>
      <c r="C39" s="53" t="s">
        <v>141</v>
      </c>
      <c r="D39" s="54"/>
      <c r="E39" s="40" t="s">
        <v>142</v>
      </c>
      <c r="F39" s="41"/>
    </row>
    <row r="40" spans="1:9" ht="63">
      <c r="A40" s="36">
        <v>3.04</v>
      </c>
      <c r="B40" s="55" t="s">
        <v>143</v>
      </c>
      <c r="C40" s="53" t="s">
        <v>144</v>
      </c>
      <c r="D40" s="54"/>
      <c r="E40" s="40" t="s">
        <v>145</v>
      </c>
      <c r="F40" s="41"/>
    </row>
    <row r="41" spans="1:9" ht="15.75">
      <c r="A41" s="36">
        <v>3.05</v>
      </c>
      <c r="B41" s="37" t="s">
        <v>146</v>
      </c>
      <c r="C41" s="53" t="s">
        <v>94</v>
      </c>
      <c r="D41" s="54"/>
      <c r="E41" s="40" t="s">
        <v>147</v>
      </c>
      <c r="F41" s="41"/>
    </row>
    <row r="42" spans="1:9" ht="15.75">
      <c r="A42" s="36">
        <v>3.06</v>
      </c>
      <c r="B42" s="37" t="s">
        <v>148</v>
      </c>
      <c r="C42" s="53" t="s">
        <v>125</v>
      </c>
      <c r="D42" s="54"/>
      <c r="E42" s="40" t="s">
        <v>149</v>
      </c>
      <c r="F42" s="41"/>
    </row>
    <row r="43" spans="1:9" ht="15.75">
      <c r="A43" s="36">
        <v>3.07</v>
      </c>
      <c r="B43" s="37" t="s">
        <v>150</v>
      </c>
      <c r="C43" s="53" t="s">
        <v>94</v>
      </c>
      <c r="D43" s="54"/>
      <c r="E43" s="40"/>
      <c r="F43" s="41"/>
    </row>
    <row r="44" spans="1:9" ht="15.75">
      <c r="A44" s="36">
        <v>3.08</v>
      </c>
      <c r="B44" s="37" t="s">
        <v>151</v>
      </c>
      <c r="C44" s="53" t="s">
        <v>152</v>
      </c>
      <c r="D44" s="54"/>
      <c r="E44" s="40" t="s">
        <v>153</v>
      </c>
      <c r="F44" s="41"/>
      <c r="I44" s="56"/>
    </row>
    <row r="45" spans="1:9" ht="15.75">
      <c r="A45" s="36">
        <v>3.09</v>
      </c>
      <c r="B45" s="37" t="s">
        <v>154</v>
      </c>
      <c r="C45" s="53" t="s">
        <v>155</v>
      </c>
      <c r="D45" s="54"/>
      <c r="E45" s="40"/>
      <c r="F45" s="41"/>
      <c r="I45" s="56"/>
    </row>
    <row r="46" spans="1:9" ht="63">
      <c r="A46" s="36">
        <v>3.1</v>
      </c>
      <c r="B46" s="37" t="s">
        <v>156</v>
      </c>
      <c r="C46" s="53" t="s">
        <v>157</v>
      </c>
      <c r="D46" s="54"/>
      <c r="E46" s="40" t="s">
        <v>158</v>
      </c>
      <c r="F46" s="41"/>
    </row>
    <row r="47" spans="1:9" ht="31.5">
      <c r="A47" s="36">
        <v>3.11</v>
      </c>
      <c r="B47" s="37" t="s">
        <v>159</v>
      </c>
      <c r="C47" s="53" t="s">
        <v>160</v>
      </c>
      <c r="D47" s="54"/>
      <c r="E47" s="40" t="s">
        <v>161</v>
      </c>
      <c r="F47" s="41"/>
    </row>
    <row r="48" spans="1:9" ht="15.75">
      <c r="A48" s="42"/>
      <c r="B48" s="43" t="s">
        <v>162</v>
      </c>
      <c r="C48" s="57"/>
      <c r="D48" s="45">
        <f>SUM(D37:D47)</f>
        <v>0</v>
      </c>
      <c r="E48" s="58"/>
      <c r="F48" s="58"/>
      <c r="I48" s="56"/>
    </row>
    <row r="49" spans="1:9" ht="15.75">
      <c r="A49" s="59">
        <v>4</v>
      </c>
      <c r="B49" s="60" t="s">
        <v>163</v>
      </c>
      <c r="C49" s="61"/>
      <c r="D49" s="62"/>
      <c r="E49" s="63"/>
      <c r="F49" s="63"/>
      <c r="G49" s="17"/>
      <c r="H49" s="17"/>
    </row>
    <row r="50" spans="1:9" ht="15.75">
      <c r="A50" s="36">
        <v>4.01</v>
      </c>
      <c r="B50" s="64" t="s">
        <v>164</v>
      </c>
      <c r="C50" s="53" t="s">
        <v>165</v>
      </c>
      <c r="D50" s="54"/>
      <c r="E50" s="40" t="s">
        <v>166</v>
      </c>
      <c r="F50" s="41"/>
    </row>
    <row r="51" spans="1:9" ht="15.75">
      <c r="A51" s="36">
        <v>4.0199999999999996</v>
      </c>
      <c r="B51" s="64" t="s">
        <v>167</v>
      </c>
      <c r="C51" s="53" t="s">
        <v>168</v>
      </c>
      <c r="D51" s="54"/>
      <c r="E51" s="40" t="s">
        <v>166</v>
      </c>
      <c r="F51" s="41"/>
    </row>
    <row r="52" spans="1:9" ht="31.5">
      <c r="A52" s="36">
        <v>4.03</v>
      </c>
      <c r="B52" s="64" t="s">
        <v>169</v>
      </c>
      <c r="C52" s="53" t="s">
        <v>170</v>
      </c>
      <c r="D52" s="54"/>
      <c r="E52" s="40" t="s">
        <v>166</v>
      </c>
      <c r="F52" s="41"/>
    </row>
    <row r="53" spans="1:9" ht="15.75">
      <c r="A53" s="65">
        <v>4.04</v>
      </c>
      <c r="B53" s="66" t="s">
        <v>171</v>
      </c>
      <c r="C53" s="53" t="s">
        <v>172</v>
      </c>
      <c r="D53" s="54"/>
      <c r="E53" s="67" t="s">
        <v>173</v>
      </c>
      <c r="F53" s="68"/>
    </row>
    <row r="54" spans="1:9" ht="15.75">
      <c r="A54" s="69"/>
      <c r="B54" s="70" t="s">
        <v>174</v>
      </c>
      <c r="C54" s="44"/>
      <c r="D54" s="45">
        <f>SUM(D50:D53)</f>
        <v>0</v>
      </c>
      <c r="E54" s="71"/>
      <c r="F54" s="71"/>
      <c r="I54" s="56"/>
    </row>
    <row r="55" spans="1:9" ht="15.75">
      <c r="A55" s="72">
        <v>5</v>
      </c>
      <c r="B55" s="73" t="s">
        <v>175</v>
      </c>
      <c r="C55" s="74"/>
      <c r="D55" s="75"/>
      <c r="E55" s="76"/>
      <c r="F55" s="77"/>
      <c r="G55" s="17"/>
      <c r="H55" s="17"/>
    </row>
    <row r="56" spans="1:9" ht="15.75">
      <c r="A56" s="36">
        <v>5.01</v>
      </c>
      <c r="B56" s="64" t="s">
        <v>176</v>
      </c>
      <c r="C56" s="53" t="s">
        <v>177</v>
      </c>
      <c r="D56" s="54"/>
      <c r="E56" s="40"/>
      <c r="F56" s="41"/>
    </row>
    <row r="57" spans="1:9" ht="15.75">
      <c r="A57" s="36">
        <v>5.0199999999999996</v>
      </c>
      <c r="B57" s="64" t="s">
        <v>178</v>
      </c>
      <c r="C57" s="53" t="s">
        <v>177</v>
      </c>
      <c r="D57" s="54"/>
      <c r="E57" s="40"/>
      <c r="F57" s="41"/>
    </row>
    <row r="58" spans="1:9" ht="15.75">
      <c r="A58" s="36">
        <v>5.03</v>
      </c>
      <c r="B58" s="64" t="s">
        <v>179</v>
      </c>
      <c r="C58" s="53" t="s">
        <v>177</v>
      </c>
      <c r="D58" s="54"/>
      <c r="E58" s="40" t="s">
        <v>180</v>
      </c>
      <c r="F58" s="41"/>
    </row>
    <row r="59" spans="1:9">
      <c r="A59" s="42"/>
      <c r="B59" s="43" t="s">
        <v>181</v>
      </c>
      <c r="C59" s="44"/>
      <c r="D59" s="45">
        <f>SUM(D56:D58)</f>
        <v>0</v>
      </c>
      <c r="E59" s="46"/>
      <c r="F59" s="46"/>
      <c r="I59" s="56"/>
    </row>
    <row r="60" spans="1:9" ht="15.75">
      <c r="A60" s="72">
        <v>6</v>
      </c>
      <c r="B60" s="73" t="s">
        <v>182</v>
      </c>
      <c r="C60" s="74"/>
      <c r="D60" s="75"/>
      <c r="E60" s="76"/>
      <c r="F60" s="77"/>
      <c r="G60" s="17"/>
      <c r="H60" s="17"/>
    </row>
    <row r="61" spans="1:9" ht="15.75">
      <c r="A61" s="36">
        <v>6.01</v>
      </c>
      <c r="B61" s="64" t="s">
        <v>183</v>
      </c>
      <c r="C61" s="53" t="s">
        <v>184</v>
      </c>
      <c r="D61" s="54"/>
      <c r="E61" s="40" t="s">
        <v>185</v>
      </c>
      <c r="F61" s="41"/>
    </row>
    <row r="62" spans="1:9" ht="15.75">
      <c r="A62" s="36">
        <v>6.02</v>
      </c>
      <c r="B62" s="64" t="s">
        <v>186</v>
      </c>
      <c r="C62" s="53" t="s">
        <v>187</v>
      </c>
      <c r="D62" s="54"/>
      <c r="E62" s="40" t="s">
        <v>188</v>
      </c>
      <c r="F62" s="41"/>
    </row>
    <row r="63" spans="1:9" ht="15.75">
      <c r="A63" s="36">
        <v>6.03</v>
      </c>
      <c r="B63" s="64" t="s">
        <v>189</v>
      </c>
      <c r="C63" s="53" t="s">
        <v>125</v>
      </c>
      <c r="D63" s="54"/>
      <c r="E63" s="40"/>
      <c r="F63" s="41"/>
    </row>
    <row r="64" spans="1:9" ht="15.75">
      <c r="A64" s="36">
        <v>6.04</v>
      </c>
      <c r="B64" s="64" t="s">
        <v>190</v>
      </c>
      <c r="C64" s="53" t="s">
        <v>191</v>
      </c>
      <c r="D64" s="54"/>
      <c r="E64" s="40" t="s">
        <v>192</v>
      </c>
      <c r="F64" s="41"/>
    </row>
    <row r="65" spans="1:9" ht="15.75">
      <c r="A65" s="36">
        <v>6.05</v>
      </c>
      <c r="B65" s="64" t="s">
        <v>193</v>
      </c>
      <c r="C65" s="53" t="s">
        <v>129</v>
      </c>
      <c r="D65" s="54"/>
      <c r="E65" s="40" t="s">
        <v>194</v>
      </c>
      <c r="F65" s="41"/>
    </row>
    <row r="66" spans="1:9" ht="15.75">
      <c r="A66" s="36">
        <v>6.06</v>
      </c>
      <c r="B66" s="64" t="s">
        <v>195</v>
      </c>
      <c r="C66" s="53" t="s">
        <v>196</v>
      </c>
      <c r="D66" s="54"/>
      <c r="E66" s="67" t="s">
        <v>197</v>
      </c>
      <c r="F66" s="68"/>
    </row>
    <row r="67" spans="1:9" ht="31.5">
      <c r="A67" s="36">
        <v>6.07</v>
      </c>
      <c r="B67" s="64" t="s">
        <v>198</v>
      </c>
      <c r="C67" s="53" t="s">
        <v>199</v>
      </c>
      <c r="D67" s="54"/>
      <c r="E67" s="67" t="s">
        <v>200</v>
      </c>
      <c r="F67" s="68"/>
    </row>
    <row r="68" spans="1:9" ht="47.25">
      <c r="A68" s="36">
        <v>6.08</v>
      </c>
      <c r="B68" s="64" t="s">
        <v>201</v>
      </c>
      <c r="C68" s="53" t="s">
        <v>199</v>
      </c>
      <c r="D68" s="54"/>
      <c r="E68" s="67" t="s">
        <v>202</v>
      </c>
      <c r="F68" s="68"/>
    </row>
    <row r="69" spans="1:9" ht="47.25">
      <c r="A69" s="36">
        <v>6.09</v>
      </c>
      <c r="B69" s="64" t="s">
        <v>203</v>
      </c>
      <c r="C69" s="53" t="s">
        <v>199</v>
      </c>
      <c r="D69" s="54"/>
      <c r="E69" s="67" t="s">
        <v>204</v>
      </c>
      <c r="F69" s="68"/>
    </row>
    <row r="70" spans="1:9">
      <c r="A70" s="42"/>
      <c r="B70" s="43" t="s">
        <v>205</v>
      </c>
      <c r="C70" s="44"/>
      <c r="D70" s="45">
        <f>SUM(D61:D69)</f>
        <v>0</v>
      </c>
      <c r="E70" s="71"/>
      <c r="F70" s="71"/>
      <c r="I70" s="56"/>
    </row>
    <row r="71" spans="1:9" ht="15.75">
      <c r="A71" s="78">
        <v>7</v>
      </c>
      <c r="B71" s="79" t="s">
        <v>206</v>
      </c>
      <c r="C71" s="80"/>
      <c r="D71" s="81"/>
      <c r="E71" s="82"/>
      <c r="F71" s="82"/>
      <c r="G71" s="17"/>
      <c r="H71" s="17"/>
    </row>
    <row r="72" spans="1:9" ht="63">
      <c r="A72" s="18">
        <v>7.01</v>
      </c>
      <c r="B72" s="83" t="s">
        <v>207</v>
      </c>
      <c r="C72" s="53" t="s">
        <v>208</v>
      </c>
      <c r="D72" s="54"/>
      <c r="E72" s="40" t="s">
        <v>209</v>
      </c>
      <c r="F72" s="41"/>
      <c r="G72" s="84"/>
    </row>
    <row r="73" spans="1:9" ht="47.25">
      <c r="A73" s="18">
        <v>7.02</v>
      </c>
      <c r="B73" s="83" t="s">
        <v>210</v>
      </c>
      <c r="C73" s="53" t="s">
        <v>211</v>
      </c>
      <c r="D73" s="54"/>
      <c r="E73" s="40" t="s">
        <v>212</v>
      </c>
      <c r="F73" s="41"/>
      <c r="G73" s="26"/>
    </row>
    <row r="74" spans="1:9" ht="15.75">
      <c r="A74" s="18">
        <v>7.03</v>
      </c>
      <c r="B74" s="83" t="s">
        <v>213</v>
      </c>
      <c r="C74" s="53" t="s">
        <v>214</v>
      </c>
      <c r="D74" s="54"/>
      <c r="E74" s="40" t="s">
        <v>215</v>
      </c>
      <c r="F74" s="41"/>
      <c r="G74" s="26"/>
    </row>
    <row r="75" spans="1:9" ht="47.25">
      <c r="A75" s="18">
        <v>7.04</v>
      </c>
      <c r="B75" s="83" t="s">
        <v>216</v>
      </c>
      <c r="C75" s="53"/>
      <c r="D75" s="54"/>
      <c r="E75" s="40" t="s">
        <v>217</v>
      </c>
      <c r="F75" s="41"/>
      <c r="G75" s="26"/>
    </row>
    <row r="76" spans="1:9">
      <c r="A76" s="28"/>
      <c r="B76" s="85" t="s">
        <v>218</v>
      </c>
      <c r="C76" s="44"/>
      <c r="D76" s="45">
        <f>SUM(D72:D75)</f>
        <v>0</v>
      </c>
      <c r="E76" s="46"/>
      <c r="F76" s="46"/>
      <c r="G76" s="26"/>
      <c r="I76" s="56"/>
    </row>
    <row r="77" spans="1:9" ht="15.75">
      <c r="A77" s="86">
        <v>8</v>
      </c>
      <c r="B77" s="87" t="s">
        <v>219</v>
      </c>
      <c r="C77" s="88"/>
      <c r="D77" s="81"/>
      <c r="E77" s="82"/>
      <c r="F77" s="82"/>
      <c r="G77" s="17"/>
      <c r="H77" s="17"/>
    </row>
    <row r="78" spans="1:9" ht="15.75">
      <c r="A78" s="36">
        <v>8.01</v>
      </c>
      <c r="B78" s="64" t="s">
        <v>220</v>
      </c>
      <c r="C78" s="53" t="s">
        <v>221</v>
      </c>
      <c r="D78" s="54"/>
      <c r="E78" s="40" t="s">
        <v>222</v>
      </c>
      <c r="F78" s="41"/>
    </row>
    <row r="79" spans="1:9" ht="15.75">
      <c r="A79" s="36">
        <v>8.02</v>
      </c>
      <c r="B79" s="64" t="s">
        <v>223</v>
      </c>
      <c r="C79" s="53" t="s">
        <v>221</v>
      </c>
      <c r="D79" s="54"/>
      <c r="E79" s="40" t="s">
        <v>222</v>
      </c>
      <c r="F79" s="41"/>
    </row>
    <row r="80" spans="1:9" ht="15.75">
      <c r="A80" s="36">
        <v>8.0299999999999994</v>
      </c>
      <c r="B80" s="64" t="s">
        <v>224</v>
      </c>
      <c r="C80" s="53" t="s">
        <v>221</v>
      </c>
      <c r="D80" s="54"/>
      <c r="E80" s="40"/>
      <c r="F80" s="41"/>
    </row>
    <row r="81" spans="1:8" ht="15.75">
      <c r="A81" s="36">
        <v>8.0399999999999991</v>
      </c>
      <c r="B81" s="64" t="s">
        <v>225</v>
      </c>
      <c r="C81" s="53" t="s">
        <v>221</v>
      </c>
      <c r="D81" s="54"/>
      <c r="E81" s="40"/>
      <c r="F81" s="41"/>
    </row>
    <row r="82" spans="1:8" ht="15.75">
      <c r="A82" s="36">
        <v>8.0500000000000007</v>
      </c>
      <c r="B82" s="64" t="s">
        <v>226</v>
      </c>
      <c r="C82" s="53" t="s">
        <v>221</v>
      </c>
      <c r="D82" s="54"/>
      <c r="E82" s="40"/>
      <c r="F82" s="41"/>
      <c r="G82" s="26"/>
    </row>
    <row r="83" spans="1:8" ht="15.75">
      <c r="A83" s="36">
        <v>8.06</v>
      </c>
      <c r="B83" s="64" t="s">
        <v>227</v>
      </c>
      <c r="C83" s="53" t="s">
        <v>228</v>
      </c>
      <c r="D83" s="54"/>
      <c r="E83" s="40"/>
      <c r="F83" s="41"/>
      <c r="G83" s="26"/>
    </row>
    <row r="84" spans="1:8" ht="15.75">
      <c r="A84" s="36">
        <v>8.07</v>
      </c>
      <c r="B84" s="64" t="s">
        <v>229</v>
      </c>
      <c r="C84" s="53" t="s">
        <v>191</v>
      </c>
      <c r="D84" s="54"/>
      <c r="E84" s="40"/>
      <c r="F84" s="41"/>
      <c r="G84" s="26"/>
    </row>
    <row r="85" spans="1:8" ht="15.75">
      <c r="A85" s="36">
        <v>8.08</v>
      </c>
      <c r="B85" s="64" t="s">
        <v>230</v>
      </c>
      <c r="C85" s="53" t="s">
        <v>228</v>
      </c>
      <c r="D85" s="54"/>
      <c r="E85" s="40"/>
      <c r="F85" s="41"/>
      <c r="G85" s="26"/>
    </row>
    <row r="86" spans="1:8" ht="15.75">
      <c r="A86" s="36">
        <v>8.09</v>
      </c>
      <c r="B86" s="64" t="s">
        <v>231</v>
      </c>
      <c r="C86" s="53" t="s">
        <v>228</v>
      </c>
      <c r="D86" s="54"/>
      <c r="E86" s="40"/>
      <c r="F86" s="41"/>
      <c r="G86" s="26"/>
    </row>
    <row r="87" spans="1:8">
      <c r="A87" s="42"/>
      <c r="B87" s="43" t="s">
        <v>232</v>
      </c>
      <c r="C87" s="44"/>
      <c r="D87" s="45">
        <f>SUM(D78:D86)</f>
        <v>0</v>
      </c>
      <c r="E87" s="46"/>
      <c r="F87" s="46"/>
      <c r="G87" s="26"/>
    </row>
    <row r="88" spans="1:8" ht="15.75">
      <c r="A88" s="89">
        <v>9</v>
      </c>
      <c r="B88" s="90" t="s">
        <v>233</v>
      </c>
      <c r="C88" s="50"/>
      <c r="D88" s="91"/>
      <c r="E88" s="52"/>
      <c r="F88" s="52"/>
      <c r="G88" s="17"/>
      <c r="H88" s="17"/>
    </row>
    <row r="89" spans="1:8" ht="47.25">
      <c r="A89" s="36">
        <v>9.01</v>
      </c>
      <c r="B89" s="64" t="s">
        <v>234</v>
      </c>
      <c r="C89" s="53" t="s">
        <v>235</v>
      </c>
      <c r="D89" s="54"/>
      <c r="E89" s="40" t="s">
        <v>236</v>
      </c>
      <c r="F89" s="41"/>
    </row>
    <row r="90" spans="1:8" ht="31.5">
      <c r="A90" s="36">
        <v>9.02</v>
      </c>
      <c r="B90" s="64" t="s">
        <v>237</v>
      </c>
      <c r="C90" s="53" t="s">
        <v>221</v>
      </c>
      <c r="D90" s="54"/>
      <c r="E90" s="40" t="s">
        <v>238</v>
      </c>
      <c r="F90" s="41"/>
    </row>
    <row r="91" spans="1:8" ht="15.75">
      <c r="A91" s="36">
        <v>9.0299999999999994</v>
      </c>
      <c r="B91" s="64" t="s">
        <v>239</v>
      </c>
      <c r="C91" s="53" t="s">
        <v>235</v>
      </c>
      <c r="D91" s="54"/>
      <c r="E91" s="40" t="s">
        <v>240</v>
      </c>
      <c r="F91" s="41"/>
    </row>
    <row r="92" spans="1:8" ht="15.75">
      <c r="A92" s="36">
        <v>9.0399999999999991</v>
      </c>
      <c r="B92" s="64" t="s">
        <v>241</v>
      </c>
      <c r="C92" s="53" t="s">
        <v>221</v>
      </c>
      <c r="D92" s="54"/>
      <c r="E92" s="40" t="s">
        <v>242</v>
      </c>
      <c r="F92" s="41"/>
    </row>
    <row r="93" spans="1:8" ht="31.5">
      <c r="A93" s="36">
        <v>9.0500000000000007</v>
      </c>
      <c r="B93" s="64" t="s">
        <v>243</v>
      </c>
      <c r="C93" s="53" t="s">
        <v>221</v>
      </c>
      <c r="D93" s="54"/>
      <c r="E93" s="40" t="s">
        <v>244</v>
      </c>
      <c r="F93" s="41"/>
    </row>
    <row r="94" spans="1:8" ht="15.75">
      <c r="A94" s="36">
        <v>9.06</v>
      </c>
      <c r="B94" s="64" t="s">
        <v>245</v>
      </c>
      <c r="C94" s="53" t="s">
        <v>221</v>
      </c>
      <c r="D94" s="54"/>
      <c r="E94" s="40" t="s">
        <v>246</v>
      </c>
      <c r="F94" s="41"/>
    </row>
    <row r="95" spans="1:8" ht="15.75">
      <c r="A95" s="36">
        <v>9.07</v>
      </c>
      <c r="B95" s="64" t="s">
        <v>247</v>
      </c>
      <c r="C95" s="53" t="s">
        <v>235</v>
      </c>
      <c r="D95" s="54"/>
      <c r="E95" s="40" t="s">
        <v>248</v>
      </c>
      <c r="F95" s="41"/>
    </row>
    <row r="96" spans="1:8" ht="15.75">
      <c r="A96" s="36">
        <v>9.08</v>
      </c>
      <c r="B96" s="64" t="s">
        <v>249</v>
      </c>
      <c r="C96" s="53" t="s">
        <v>235</v>
      </c>
      <c r="D96" s="54"/>
      <c r="E96" s="40" t="s">
        <v>250</v>
      </c>
      <c r="F96" s="41"/>
    </row>
    <row r="97" spans="1:9" ht="15.75">
      <c r="A97" s="36">
        <v>9.09</v>
      </c>
      <c r="B97" s="64" t="s">
        <v>106</v>
      </c>
      <c r="C97" s="53" t="s">
        <v>221</v>
      </c>
      <c r="D97" s="54"/>
      <c r="E97" s="40" t="s">
        <v>251</v>
      </c>
      <c r="F97" s="41"/>
    </row>
    <row r="98" spans="1:9">
      <c r="A98" s="42"/>
      <c r="B98" s="43" t="s">
        <v>252</v>
      </c>
      <c r="C98" s="44"/>
      <c r="D98" s="45">
        <f>SUM(D89:D97)</f>
        <v>0</v>
      </c>
      <c r="E98" s="46"/>
      <c r="F98" s="46"/>
    </row>
    <row r="99" spans="1:9" ht="15.75">
      <c r="A99" s="89">
        <v>10</v>
      </c>
      <c r="B99" s="90" t="s">
        <v>253</v>
      </c>
      <c r="C99" s="50"/>
      <c r="D99" s="51"/>
      <c r="E99" s="52"/>
      <c r="F99" s="52"/>
      <c r="G99" s="17"/>
      <c r="H99" s="17"/>
    </row>
    <row r="100" spans="1:9" ht="94.5">
      <c r="A100" s="18">
        <v>10.01</v>
      </c>
      <c r="B100" s="92" t="s">
        <v>254</v>
      </c>
      <c r="C100" s="53" t="s">
        <v>255</v>
      </c>
      <c r="D100" s="39"/>
      <c r="E100" s="40" t="s">
        <v>256</v>
      </c>
      <c r="F100" s="41"/>
    </row>
    <row r="101" spans="1:9" ht="120">
      <c r="A101" s="18">
        <v>10.02</v>
      </c>
      <c r="B101" s="92" t="s">
        <v>257</v>
      </c>
      <c r="C101" s="53" t="s">
        <v>255</v>
      </c>
      <c r="D101" s="39"/>
      <c r="E101" s="93" t="s">
        <v>258</v>
      </c>
      <c r="F101" s="94"/>
    </row>
    <row r="102" spans="1:9" ht="135">
      <c r="A102" s="18">
        <v>10.029999999999999</v>
      </c>
      <c r="B102" s="92" t="s">
        <v>259</v>
      </c>
      <c r="C102" s="95" t="s">
        <v>255</v>
      </c>
      <c r="D102" s="39"/>
      <c r="E102" s="93" t="s">
        <v>260</v>
      </c>
      <c r="F102" s="94"/>
    </row>
    <row r="103" spans="1:9" ht="63">
      <c r="A103" s="18">
        <v>10.039999999999999</v>
      </c>
      <c r="B103" s="96"/>
      <c r="C103" s="95"/>
      <c r="D103" s="39"/>
      <c r="E103" s="97" t="s">
        <v>261</v>
      </c>
      <c r="F103" s="98"/>
    </row>
    <row r="104" spans="1:9">
      <c r="A104" s="99"/>
      <c r="B104" s="43" t="s">
        <v>262</v>
      </c>
      <c r="C104" s="100"/>
      <c r="D104" s="45">
        <f>SUM(D100:D103)</f>
        <v>0</v>
      </c>
      <c r="E104" s="101"/>
      <c r="F104" s="101"/>
    </row>
    <row r="105" spans="1:9" ht="15.75">
      <c r="A105" s="102">
        <v>11</v>
      </c>
      <c r="B105" s="103" t="s">
        <v>263</v>
      </c>
      <c r="C105" s="104"/>
      <c r="D105" s="105"/>
      <c r="E105" s="106" t="s">
        <v>264</v>
      </c>
      <c r="F105" s="107"/>
      <c r="G105" s="17"/>
      <c r="H105" s="17"/>
    </row>
    <row r="106" spans="1:9" ht="30">
      <c r="A106" s="18">
        <v>11.01</v>
      </c>
      <c r="B106" s="83" t="s">
        <v>265</v>
      </c>
      <c r="C106" s="108" t="s">
        <v>266</v>
      </c>
      <c r="D106" s="54"/>
      <c r="E106" s="109" t="s">
        <v>267</v>
      </c>
      <c r="F106" s="110"/>
    </row>
    <row r="107" spans="1:9" ht="15.75">
      <c r="A107" s="18">
        <v>11.02</v>
      </c>
      <c r="B107" s="83" t="s">
        <v>268</v>
      </c>
      <c r="C107" s="108" t="s">
        <v>266</v>
      </c>
      <c r="D107" s="54"/>
      <c r="E107" s="109" t="s">
        <v>269</v>
      </c>
      <c r="F107" s="110"/>
    </row>
    <row r="108" spans="1:9" ht="15.75">
      <c r="A108" s="18">
        <v>11.03</v>
      </c>
      <c r="B108" s="83" t="s">
        <v>270</v>
      </c>
      <c r="C108" s="108" t="s">
        <v>266</v>
      </c>
      <c r="D108" s="54"/>
      <c r="E108" s="109" t="s">
        <v>271</v>
      </c>
      <c r="F108" s="110"/>
    </row>
    <row r="109" spans="1:9" ht="15.75">
      <c r="A109" s="36">
        <v>11.04</v>
      </c>
      <c r="B109" s="37" t="s">
        <v>272</v>
      </c>
      <c r="C109" s="108" t="s">
        <v>273</v>
      </c>
      <c r="D109" s="54"/>
      <c r="E109" s="109" t="s">
        <v>274</v>
      </c>
      <c r="F109" s="110"/>
    </row>
    <row r="110" spans="1:9" ht="15.75">
      <c r="A110" s="42"/>
      <c r="B110" s="43" t="s">
        <v>275</v>
      </c>
      <c r="C110" s="111"/>
      <c r="D110" s="45">
        <f>SUM(D106:D109)</f>
        <v>0</v>
      </c>
      <c r="E110" s="112"/>
      <c r="F110" s="112"/>
      <c r="I110" s="56"/>
    </row>
    <row r="111" spans="1:9" s="117" customFormat="1" ht="15.75">
      <c r="A111" s="113">
        <v>12</v>
      </c>
      <c r="B111" s="114" t="s">
        <v>276</v>
      </c>
      <c r="C111" s="115"/>
      <c r="D111" s="116"/>
      <c r="E111" s="77"/>
      <c r="F111" s="77"/>
      <c r="G111" s="17"/>
      <c r="H111" s="17"/>
    </row>
    <row r="112" spans="1:9" s="26" customFormat="1" ht="45">
      <c r="A112" s="18">
        <v>12.01</v>
      </c>
      <c r="B112" s="83" t="s">
        <v>277</v>
      </c>
      <c r="C112" s="108" t="s">
        <v>235</v>
      </c>
      <c r="D112" s="118"/>
      <c r="E112" s="109" t="s">
        <v>278</v>
      </c>
      <c r="F112" s="110"/>
    </row>
    <row r="113" spans="1:9" s="26" customFormat="1" ht="30">
      <c r="A113" s="18">
        <v>12.02</v>
      </c>
      <c r="B113" s="83" t="s">
        <v>279</v>
      </c>
      <c r="C113" s="108" t="s">
        <v>235</v>
      </c>
      <c r="D113" s="118"/>
      <c r="E113" s="109" t="s">
        <v>280</v>
      </c>
      <c r="F113" s="110"/>
    </row>
    <row r="114" spans="1:9" s="26" customFormat="1" ht="15.75">
      <c r="A114" s="18">
        <v>12.03</v>
      </c>
      <c r="B114" s="83" t="s">
        <v>281</v>
      </c>
      <c r="C114" s="108" t="s">
        <v>282</v>
      </c>
      <c r="D114" s="118"/>
      <c r="E114" s="109" t="s">
        <v>283</v>
      </c>
      <c r="F114" s="110"/>
    </row>
    <row r="115" spans="1:9" ht="15.75">
      <c r="A115" s="18">
        <v>12.04</v>
      </c>
      <c r="B115" s="83" t="s">
        <v>284</v>
      </c>
      <c r="C115" s="108" t="s">
        <v>235</v>
      </c>
      <c r="D115" s="118"/>
      <c r="E115" s="109" t="s">
        <v>285</v>
      </c>
      <c r="F115" s="110"/>
    </row>
    <row r="116" spans="1:9" s="26" customFormat="1" ht="31.5">
      <c r="A116" s="18">
        <v>12.05</v>
      </c>
      <c r="B116" s="83" t="s">
        <v>286</v>
      </c>
      <c r="C116" s="108" t="s">
        <v>287</v>
      </c>
      <c r="D116" s="118"/>
      <c r="E116" s="119" t="s">
        <v>288</v>
      </c>
      <c r="F116" s="120"/>
    </row>
    <row r="117" spans="1:9" s="26" customFormat="1" ht="31.5">
      <c r="A117" s="18">
        <v>12.06</v>
      </c>
      <c r="B117" s="83" t="s">
        <v>289</v>
      </c>
      <c r="C117" s="108" t="s">
        <v>287</v>
      </c>
      <c r="D117" s="118"/>
      <c r="E117" s="119" t="s">
        <v>290</v>
      </c>
      <c r="F117" s="120"/>
    </row>
    <row r="118" spans="1:9" ht="47.25">
      <c r="A118" s="18">
        <v>12.07</v>
      </c>
      <c r="B118" s="83" t="s">
        <v>291</v>
      </c>
      <c r="C118" s="108" t="s">
        <v>292</v>
      </c>
      <c r="D118" s="118"/>
      <c r="E118" s="40" t="s">
        <v>293</v>
      </c>
      <c r="F118" s="41"/>
    </row>
    <row r="119" spans="1:9" ht="47.25">
      <c r="A119" s="18">
        <v>12.08</v>
      </c>
      <c r="B119" s="83" t="s">
        <v>294</v>
      </c>
      <c r="C119" s="108" t="s">
        <v>292</v>
      </c>
      <c r="D119" s="118"/>
      <c r="E119" s="40" t="s">
        <v>295</v>
      </c>
      <c r="F119" s="41"/>
    </row>
    <row r="120" spans="1:9" ht="63">
      <c r="A120" s="18">
        <v>12.09</v>
      </c>
      <c r="B120" s="83" t="s">
        <v>296</v>
      </c>
      <c r="C120" s="108" t="s">
        <v>292</v>
      </c>
      <c r="D120" s="118"/>
      <c r="E120" s="40" t="s">
        <v>297</v>
      </c>
      <c r="F120" s="41"/>
    </row>
    <row r="121" spans="1:9" s="26" customFormat="1" ht="15.75">
      <c r="A121" s="18">
        <v>12.1</v>
      </c>
      <c r="B121" s="83" t="s">
        <v>298</v>
      </c>
      <c r="C121" s="108" t="s">
        <v>282</v>
      </c>
      <c r="D121" s="118"/>
      <c r="E121" s="119" t="s">
        <v>299</v>
      </c>
      <c r="F121" s="120"/>
    </row>
    <row r="122" spans="1:9" s="26" customFormat="1" ht="15.75">
      <c r="A122" s="18">
        <v>12.11</v>
      </c>
      <c r="B122" s="83" t="s">
        <v>300</v>
      </c>
      <c r="C122" s="108" t="s">
        <v>282</v>
      </c>
      <c r="D122" s="118"/>
      <c r="E122" s="119" t="s">
        <v>301</v>
      </c>
      <c r="F122" s="120"/>
    </row>
    <row r="123" spans="1:9" ht="15.75">
      <c r="A123" s="121">
        <v>12.12</v>
      </c>
      <c r="B123" s="122" t="s">
        <v>302</v>
      </c>
      <c r="C123" s="108" t="s">
        <v>273</v>
      </c>
      <c r="D123" s="118"/>
      <c r="E123" s="40" t="s">
        <v>303</v>
      </c>
      <c r="F123" s="41"/>
    </row>
    <row r="124" spans="1:9">
      <c r="A124" s="42"/>
      <c r="B124" s="43" t="s">
        <v>304</v>
      </c>
      <c r="C124" s="123"/>
      <c r="D124" s="124">
        <f>SUM(D112:D123)</f>
        <v>0</v>
      </c>
      <c r="E124" s="112"/>
      <c r="F124" s="112"/>
      <c r="I124" s="56"/>
    </row>
    <row r="125" spans="1:9" ht="15.75">
      <c r="A125" s="125">
        <v>13</v>
      </c>
      <c r="B125" s="126" t="s">
        <v>305</v>
      </c>
      <c r="C125" s="50"/>
      <c r="D125" s="91"/>
      <c r="E125" s="52"/>
      <c r="F125" s="52"/>
      <c r="G125" s="17"/>
      <c r="H125" s="17"/>
    </row>
    <row r="126" spans="1:9" ht="31.5">
      <c r="A126" s="65">
        <v>13.01</v>
      </c>
      <c r="B126" s="66" t="s">
        <v>306</v>
      </c>
      <c r="C126" s="53" t="s">
        <v>191</v>
      </c>
      <c r="D126" s="127"/>
      <c r="E126" s="128" t="s">
        <v>307</v>
      </c>
      <c r="F126" s="129"/>
    </row>
    <row r="127" spans="1:9" ht="31.5">
      <c r="A127" s="65">
        <v>13.02</v>
      </c>
      <c r="B127" s="66" t="s">
        <v>308</v>
      </c>
      <c r="C127" s="53" t="s">
        <v>191</v>
      </c>
      <c r="D127" s="127"/>
      <c r="E127" s="128" t="s">
        <v>309</v>
      </c>
      <c r="F127" s="129"/>
    </row>
    <row r="128" spans="1:9" ht="15.75">
      <c r="A128" s="65">
        <v>13.03</v>
      </c>
      <c r="B128" s="66" t="s">
        <v>310</v>
      </c>
      <c r="C128" s="53" t="s">
        <v>191</v>
      </c>
      <c r="D128" s="127"/>
      <c r="E128" s="128" t="s">
        <v>311</v>
      </c>
      <c r="F128" s="129"/>
    </row>
    <row r="129" spans="1:9" s="47" customFormat="1">
      <c r="A129" s="130"/>
      <c r="B129" s="70" t="s">
        <v>312</v>
      </c>
      <c r="C129" s="44"/>
      <c r="D129" s="131">
        <f>SUM(D126:D128)</f>
        <v>0</v>
      </c>
      <c r="E129" s="132"/>
      <c r="F129" s="133"/>
    </row>
    <row r="130" spans="1:9" ht="15.75">
      <c r="A130" s="125">
        <v>14</v>
      </c>
      <c r="B130" s="126" t="s">
        <v>313</v>
      </c>
      <c r="C130" s="50"/>
      <c r="D130" s="134"/>
      <c r="E130" s="135"/>
      <c r="F130" s="135"/>
    </row>
    <row r="131" spans="1:9" ht="31.5">
      <c r="A131" s="65">
        <v>14.01</v>
      </c>
      <c r="B131" s="66" t="s">
        <v>314</v>
      </c>
      <c r="C131" s="53"/>
      <c r="D131" s="127"/>
      <c r="E131" s="128" t="s">
        <v>315</v>
      </c>
      <c r="F131" s="129"/>
    </row>
    <row r="132" spans="1:9" ht="31.5">
      <c r="A132" s="65">
        <v>14.02</v>
      </c>
      <c r="B132" s="66" t="s">
        <v>316</v>
      </c>
      <c r="C132" s="53"/>
      <c r="D132" s="127"/>
      <c r="E132" s="128" t="s">
        <v>317</v>
      </c>
      <c r="F132" s="129"/>
    </row>
    <row r="133" spans="1:9" ht="31.5">
      <c r="A133" s="65">
        <v>14.03</v>
      </c>
      <c r="B133" s="66" t="s">
        <v>318</v>
      </c>
      <c r="C133" s="53"/>
      <c r="D133" s="127"/>
      <c r="E133" s="128" t="s">
        <v>319</v>
      </c>
      <c r="F133" s="129"/>
    </row>
    <row r="134" spans="1:9" ht="32.25" thickBot="1">
      <c r="A134" s="136">
        <v>14.04</v>
      </c>
      <c r="B134" s="137" t="s">
        <v>320</v>
      </c>
      <c r="C134" s="138"/>
      <c r="D134" s="139"/>
      <c r="E134" s="140" t="s">
        <v>321</v>
      </c>
      <c r="F134" s="141"/>
    </row>
    <row r="135" spans="1:9" s="47" customFormat="1" ht="15.75" thickBot="1">
      <c r="A135" s="142"/>
      <c r="B135" s="143" t="s">
        <v>322</v>
      </c>
      <c r="C135" s="144"/>
      <c r="D135" s="145">
        <f>SUM(D131:D134)</f>
        <v>0</v>
      </c>
      <c r="E135" s="146"/>
      <c r="F135" s="147"/>
    </row>
    <row r="136" spans="1:9" ht="16.5" thickBot="1">
      <c r="A136" s="148"/>
      <c r="B136" s="149" t="s">
        <v>323</v>
      </c>
      <c r="C136" s="150"/>
      <c r="D136" s="151">
        <f>D26+D35+D48+D54+D59+D70+D76+D87+D98+D104+D110+D124+D129+D135</f>
        <v>0</v>
      </c>
      <c r="E136" s="152"/>
      <c r="F136" s="153"/>
    </row>
    <row r="137" spans="1:9" ht="15.75">
      <c r="A137" s="154"/>
      <c r="B137" s="155" t="s">
        <v>324</v>
      </c>
      <c r="C137" s="156"/>
      <c r="D137" s="157">
        <f>D136*0.2</f>
        <v>0</v>
      </c>
      <c r="E137" s="158"/>
      <c r="F137" s="153"/>
    </row>
    <row r="138" spans="1:9" ht="15.75">
      <c r="A138" s="159"/>
      <c r="B138" s="66" t="s">
        <v>325</v>
      </c>
      <c r="C138" s="160"/>
      <c r="D138" s="161">
        <f>D136+D137</f>
        <v>0</v>
      </c>
      <c r="E138" s="129"/>
      <c r="F138" s="153"/>
    </row>
    <row r="139" spans="1:9" ht="16.5" thickBot="1">
      <c r="A139" s="162"/>
      <c r="B139" s="162"/>
      <c r="C139" s="163"/>
      <c r="D139" s="164"/>
      <c r="E139" s="165"/>
      <c r="F139" s="153"/>
    </row>
    <row r="140" spans="1:9" ht="16.5" thickBot="1">
      <c r="A140" s="166"/>
      <c r="B140" s="167" t="s">
        <v>326</v>
      </c>
      <c r="C140" s="168">
        <v>0.08</v>
      </c>
      <c r="D140" s="169"/>
      <c r="E140" s="170" t="s">
        <v>327</v>
      </c>
      <c r="F140" s="153"/>
    </row>
    <row r="141" spans="1:9" ht="15.75">
      <c r="A141" s="171"/>
      <c r="B141" s="171"/>
      <c r="C141" s="153"/>
      <c r="D141" s="172"/>
      <c r="E141" s="153"/>
      <c r="F141" s="153"/>
      <c r="I141" s="56"/>
    </row>
    <row r="142" spans="1:9" ht="15.75">
      <c r="A142" s="171"/>
      <c r="B142" s="171"/>
      <c r="C142" s="153"/>
      <c r="D142" s="172"/>
      <c r="E142" s="153"/>
      <c r="F142" s="153"/>
      <c r="I142" s="56"/>
    </row>
    <row r="143" spans="1:9" ht="15.75">
      <c r="A143" s="171"/>
      <c r="B143" s="171"/>
      <c r="C143" s="171"/>
      <c r="D143" s="172"/>
      <c r="E143" s="153"/>
      <c r="F143" s="153"/>
      <c r="I143" s="56"/>
    </row>
    <row r="144" spans="1:9" ht="15.75">
      <c r="A144" s="173" t="s">
        <v>328</v>
      </c>
      <c r="B144" s="173" t="s">
        <v>328</v>
      </c>
      <c r="C144" s="174"/>
      <c r="D144" s="175"/>
      <c r="E144" s="176"/>
      <c r="F144" s="176"/>
    </row>
    <row r="145" spans="1:6" ht="15.75">
      <c r="A145" s="174" t="s">
        <v>329</v>
      </c>
      <c r="B145" s="174" t="s">
        <v>329</v>
      </c>
      <c r="C145" s="174"/>
      <c r="D145" s="175"/>
      <c r="E145" s="176"/>
      <c r="F145" s="176"/>
    </row>
    <row r="146" spans="1:6" ht="15.75">
      <c r="A146" s="174" t="s">
        <v>330</v>
      </c>
      <c r="B146" s="174" t="s">
        <v>330</v>
      </c>
      <c r="C146" s="174"/>
      <c r="D146" s="175"/>
      <c r="E146" s="176"/>
      <c r="F146" s="176"/>
    </row>
    <row r="147" spans="1:6" ht="15.75">
      <c r="A147" s="174" t="s">
        <v>331</v>
      </c>
      <c r="B147" s="174" t="s">
        <v>331</v>
      </c>
      <c r="C147" s="174"/>
      <c r="D147" s="175"/>
      <c r="E147" s="176"/>
      <c r="F147" s="176"/>
    </row>
    <row r="148" spans="1:6" ht="15.75">
      <c r="A148" s="174" t="s">
        <v>332</v>
      </c>
      <c r="B148" s="174" t="s">
        <v>332</v>
      </c>
      <c r="C148" s="174"/>
      <c r="D148" s="175"/>
      <c r="E148" s="176"/>
      <c r="F148" s="176"/>
    </row>
    <row r="149" spans="1:6" ht="15.75">
      <c r="A149" s="174" t="s">
        <v>333</v>
      </c>
      <c r="B149" s="174" t="s">
        <v>333</v>
      </c>
      <c r="C149" s="174"/>
      <c r="D149" s="175"/>
      <c r="E149" s="176"/>
      <c r="F149" s="176"/>
    </row>
    <row r="150" spans="1:6" ht="15.75">
      <c r="A150" s="174" t="s">
        <v>334</v>
      </c>
      <c r="B150" s="174" t="s">
        <v>334</v>
      </c>
      <c r="C150" s="174"/>
      <c r="D150" s="175"/>
      <c r="E150" s="176"/>
      <c r="F150" s="176"/>
    </row>
    <row r="151" spans="1:6" ht="15.75">
      <c r="A151" s="177"/>
      <c r="B151" s="177"/>
      <c r="C151" s="177"/>
      <c r="D151" s="178"/>
      <c r="E151" s="179"/>
      <c r="F151" s="179"/>
    </row>
    <row r="152" spans="1:6" ht="15.75">
      <c r="A152" s="177"/>
      <c r="B152" s="177"/>
      <c r="C152" s="177"/>
      <c r="D152" s="178"/>
      <c r="E152" s="179"/>
      <c r="F152" s="179"/>
    </row>
    <row r="153" spans="1:6" ht="15.75">
      <c r="A153" s="183" t="s">
        <v>7</v>
      </c>
      <c r="B153" s="183"/>
      <c r="C153" s="180"/>
      <c r="D153" s="181"/>
      <c r="E153" s="182"/>
      <c r="F153" s="182"/>
    </row>
    <row r="154" spans="1:6" ht="15.75">
      <c r="A154" s="183"/>
      <c r="B154" s="183"/>
      <c r="C154" s="180"/>
      <c r="D154" s="181"/>
      <c r="E154" s="182"/>
      <c r="F154" s="182"/>
    </row>
    <row r="155" spans="1:6" ht="15.75">
      <c r="A155" s="183" t="s">
        <v>8</v>
      </c>
      <c r="B155" s="183"/>
      <c r="C155" s="180"/>
      <c r="D155" s="181"/>
      <c r="E155" s="182"/>
      <c r="F155" s="182"/>
    </row>
    <row r="156" spans="1:6" ht="15.75">
      <c r="A156" s="183"/>
      <c r="B156" s="183"/>
      <c r="C156" s="180"/>
      <c r="D156" s="181"/>
      <c r="E156" s="182"/>
      <c r="F156" s="182"/>
    </row>
    <row r="157" spans="1:6" ht="15.75">
      <c r="A157" s="183"/>
      <c r="B157" s="183"/>
      <c r="C157" s="180"/>
      <c r="D157" s="181"/>
      <c r="E157" s="182"/>
      <c r="F157" s="182"/>
    </row>
    <row r="158" spans="1:6" ht="15.75">
      <c r="A158" s="180"/>
      <c r="B158" s="180"/>
      <c r="C158" s="180"/>
      <c r="D158" s="181"/>
      <c r="E158" s="182"/>
      <c r="F158" s="182"/>
    </row>
    <row r="159" spans="1:6" ht="15.75">
      <c r="A159" s="180"/>
      <c r="B159" s="180"/>
      <c r="C159" s="180"/>
      <c r="D159" s="181"/>
      <c r="E159" s="182"/>
      <c r="F159" s="182"/>
    </row>
    <row r="160" spans="1:6" ht="15.75">
      <c r="A160" s="180"/>
      <c r="B160" s="180"/>
      <c r="C160" s="180"/>
      <c r="D160" s="181"/>
      <c r="E160" s="182"/>
      <c r="F160" s="182"/>
    </row>
    <row r="161" spans="1:6" ht="15.75">
      <c r="A161" s="180"/>
      <c r="B161" s="180"/>
      <c r="C161" s="180"/>
      <c r="D161" s="181"/>
      <c r="E161" s="182"/>
      <c r="F161" s="182"/>
    </row>
    <row r="162" spans="1:6" ht="15.75">
      <c r="A162" s="180"/>
      <c r="B162" s="180"/>
      <c r="C162" s="180"/>
      <c r="D162" s="181"/>
      <c r="E162" s="182"/>
      <c r="F162" s="182"/>
    </row>
    <row r="163" spans="1:6" ht="15.75">
      <c r="A163" s="180"/>
      <c r="B163" s="180"/>
      <c r="C163" s="180"/>
      <c r="D163" s="181"/>
      <c r="E163" s="182"/>
      <c r="F163" s="182"/>
    </row>
    <row r="164" spans="1:6" ht="15.75">
      <c r="A164" s="180"/>
      <c r="B164" s="180"/>
      <c r="C164" s="180"/>
      <c r="D164" s="181"/>
      <c r="E164" s="182"/>
      <c r="F164" s="182"/>
    </row>
    <row r="165" spans="1:6" ht="15.75">
      <c r="A165" s="180"/>
      <c r="B165" s="180"/>
      <c r="C165" s="180"/>
      <c r="D165" s="181"/>
      <c r="E165" s="182"/>
      <c r="F165" s="182"/>
    </row>
    <row r="166" spans="1:6" ht="15.75">
      <c r="A166" s="180"/>
      <c r="B166" s="180"/>
      <c r="C166" s="180"/>
      <c r="D166" s="181"/>
      <c r="E166" s="182"/>
      <c r="F166" s="182"/>
    </row>
    <row r="167" spans="1:6" ht="15.75">
      <c r="A167" s="180"/>
      <c r="B167" s="180"/>
      <c r="C167" s="180"/>
      <c r="D167" s="181"/>
      <c r="E167" s="182"/>
      <c r="F167" s="182"/>
    </row>
    <row r="168" spans="1:6" ht="15.75">
      <c r="A168" s="180"/>
      <c r="B168" s="180"/>
      <c r="C168" s="180"/>
      <c r="D168" s="181"/>
      <c r="E168" s="182"/>
      <c r="F168" s="182"/>
    </row>
  </sheetData>
  <sheetProtection algorithmName="SHA-512" hashValue="8e+bcrWqMGZ2Pu/apy0W0YZWIRfNOwO8BffxWvPRNX6HSP5TPEZ7kFVLRLpgDQ29+JOHPuNQOJCfX6aPCMRNuQ==" saltValue="eS1SrhTfUMkPa+RGcs9HOg==" spinCount="100000" sheet="1" objects="1" scenarios="1"/>
  <protectedRanges>
    <protectedRange sqref="D89:D97 D100:D103 D106:D109" name="Range1"/>
  </protectedRanges>
  <mergeCells count="2">
    <mergeCell ref="B8:D8"/>
    <mergeCell ref="C27:E2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7CBCC-661A-4C30-B932-61B4E97CD1F6}">
  <dimension ref="A1:A33"/>
  <sheetViews>
    <sheetView tabSelected="1" zoomScaleNormal="100" workbookViewId="0">
      <selection activeCell="E18" sqref="E18"/>
    </sheetView>
  </sheetViews>
  <sheetFormatPr defaultRowHeight="15"/>
  <cols>
    <col min="1" max="1" width="115.28515625" style="225" customWidth="1"/>
    <col min="2" max="16384" width="9.140625" style="190"/>
  </cols>
  <sheetData>
    <row r="1" spans="1:1">
      <c r="A1" s="217"/>
    </row>
    <row r="2" spans="1:1">
      <c r="A2" s="217"/>
    </row>
    <row r="3" spans="1:1" ht="16.5">
      <c r="A3" s="226" t="s">
        <v>68</v>
      </c>
    </row>
    <row r="4" spans="1:1" ht="56.45" customHeight="1" thickBot="1">
      <c r="A4" s="218" t="s">
        <v>54</v>
      </c>
    </row>
    <row r="5" spans="1:1" ht="44.45" customHeight="1">
      <c r="A5" s="217"/>
    </row>
    <row r="6" spans="1:1" ht="42.6" customHeight="1">
      <c r="A6" s="227" t="s">
        <v>55</v>
      </c>
    </row>
    <row r="7" spans="1:1" ht="29.25">
      <c r="A7" s="228" t="s">
        <v>56</v>
      </c>
    </row>
    <row r="8" spans="1:1" ht="43.5">
      <c r="A8" s="228" t="s">
        <v>57</v>
      </c>
    </row>
    <row r="9" spans="1:1">
      <c r="A9" s="219"/>
    </row>
    <row r="10" spans="1:1" ht="30.6" customHeight="1">
      <c r="A10" s="227" t="s">
        <v>58</v>
      </c>
    </row>
    <row r="11" spans="1:1" ht="30.6" customHeight="1" thickBot="1">
      <c r="A11" s="219"/>
    </row>
    <row r="12" spans="1:1">
      <c r="A12" s="220"/>
    </row>
    <row r="13" spans="1:1" ht="15.75" thickBot="1">
      <c r="A13" s="221"/>
    </row>
    <row r="14" spans="1:1" ht="15.75" thickTop="1">
      <c r="A14" s="222"/>
    </row>
    <row r="15" spans="1:1" ht="15.75" thickBot="1">
      <c r="A15" s="223"/>
    </row>
    <row r="16" spans="1:1" ht="16.5" thickBot="1">
      <c r="A16" s="224"/>
    </row>
    <row r="17" spans="1:1">
      <c r="A17" s="220"/>
    </row>
    <row r="18" spans="1:1" ht="15.75" thickBot="1">
      <c r="A18" s="223"/>
    </row>
    <row r="19" spans="1:1">
      <c r="A19" s="220"/>
    </row>
    <row r="20" spans="1:1" ht="15.75" thickBot="1">
      <c r="A20" s="223"/>
    </row>
    <row r="21" spans="1:1">
      <c r="A21" s="220"/>
    </row>
    <row r="22" spans="1:1" ht="15.75" thickBot="1">
      <c r="A22" s="223"/>
    </row>
    <row r="23" spans="1:1">
      <c r="A23" s="217"/>
    </row>
    <row r="24" spans="1:1">
      <c r="A24" s="217"/>
    </row>
    <row r="25" spans="1:1">
      <c r="A25" s="192" t="s">
        <v>7</v>
      </c>
    </row>
    <row r="26" spans="1:1">
      <c r="A26" s="192"/>
    </row>
    <row r="27" spans="1:1">
      <c r="A27" s="192" t="s">
        <v>8</v>
      </c>
    </row>
    <row r="28" spans="1:1">
      <c r="A28" s="217"/>
    </row>
    <row r="29" spans="1:1">
      <c r="A29" s="229" t="str">
        <f>'FORM 1 - Administrative Info'!B3</f>
        <v>Tender #00196</v>
      </c>
    </row>
    <row r="30" spans="1:1">
      <c r="A30" s="217"/>
    </row>
    <row r="31" spans="1:1">
      <c r="A31" s="217"/>
    </row>
    <row r="32" spans="1:1">
      <c r="A32" s="217"/>
    </row>
    <row r="33" spans="1:1">
      <c r="A33" s="217"/>
    </row>
  </sheetData>
  <sheetProtection algorithmName="SHA-512" hashValue="K07YDW9iW0baIre6NxNT4jguDBE5yB9zC6owlmkCx3ajAM+HcKiMdPV+VpO72yrI1oYS/TFMjG1RxiYg8Ae/cw==" saltValue="Nhffp/SxjBb8T2ou6hlnpg==" spinCount="100000" sheet="1" objects="1" scenarios="1"/>
  <mergeCells count="5">
    <mergeCell ref="A21:A22"/>
    <mergeCell ref="A12:A13"/>
    <mergeCell ref="A17:A18"/>
    <mergeCell ref="A19:A20"/>
    <mergeCell ref="A14:A1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FORM 1 - Administrative Info</vt:lpstr>
      <vt:lpstr>FORM 2 - Company Experience</vt:lpstr>
      <vt:lpstr>FORM 3 - Experts Team</vt:lpstr>
      <vt:lpstr>FORM 4- Eligibility declaration</vt:lpstr>
      <vt:lpstr>Form 5 - Detailed Offer</vt:lpstr>
      <vt:lpstr>Form 6 COI Disclosure</vt:lpstr>
      <vt:lpstr>'FORM 1 - Administrative Info'!Print_Area</vt:lpstr>
      <vt:lpstr>'FORM 2 - Company Experience'!Print_Area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Xhovisa Frroku</cp:lastModifiedBy>
  <cp:lastPrinted>2025-11-11T12:18:10Z</cp:lastPrinted>
  <dcterms:created xsi:type="dcterms:W3CDTF">2025-11-07T11:04:22Z</dcterms:created>
  <dcterms:modified xsi:type="dcterms:W3CDTF">2026-02-27T13:01:31Z</dcterms:modified>
</cp:coreProperties>
</file>