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mc:AlternateContent xmlns:mc="http://schemas.openxmlformats.org/markup-compatibility/2006">
    <mc:Choice Requires="x15">
      <x15ac:absPath xmlns:x15ac="http://schemas.microsoft.com/office/spreadsheetml/2010/11/ac" url="N:\Entrepreneurship\Implementing Projects\BIDs TIDS Implementation\09. EDA\00200 26- Audio Visual Equiment Tushemisht\Per publikim\"/>
    </mc:Choice>
  </mc:AlternateContent>
  <xr:revisionPtr revIDLastSave="0" documentId="13_ncr:1_{6FDD7ADE-63D2-4426-8CD8-46E1329E9839}" xr6:coauthVersionLast="47" xr6:coauthVersionMax="47" xr10:uidLastSave="{00000000-0000-0000-0000-000000000000}"/>
  <bookViews>
    <workbookView xWindow="-108" yWindow="-108" windowWidth="23256" windowHeight="12576" firstSheet="2" activeTab="4" xr2:uid="{00000000-000D-0000-FFFF-FFFF00000000}"/>
  </bookViews>
  <sheets>
    <sheet name="FORM 1 - Administrative Info" sheetId="1" r:id="rId1"/>
    <sheet name="FORM 2 - Company Experience" sheetId="2" r:id="rId2"/>
    <sheet name="FORM 3 - Experts Team" sheetId="3" r:id="rId3"/>
    <sheet name="FORM 4- Eligibility declaration" sheetId="8" r:id="rId4"/>
    <sheet name="Form 5 - Detailed Offer" sheetId="10" r:id="rId5"/>
    <sheet name="Form 5-1 Financial Offer" sheetId="12" r:id="rId6"/>
    <sheet name="Form 6 COI Disclosure" sheetId="9" r:id="rId7"/>
  </sheets>
  <definedNames>
    <definedName name="_xlnm.Print_Area" localSheetId="0">'FORM 1 - Administrative Info'!$A$1:$B$15</definedName>
    <definedName name="_xlnm.Print_Area" localSheetId="1">'FORM 2 - Company Experience'!$A$1:$D$20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70" i="10" l="1"/>
  <c r="F69" i="10"/>
  <c r="A29" i="9"/>
  <c r="F68" i="10"/>
  <c r="F67" i="10"/>
  <c r="F66" i="10"/>
  <c r="F65" i="10"/>
  <c r="F64" i="10"/>
  <c r="F63" i="10"/>
  <c r="F62" i="10"/>
  <c r="F61" i="10"/>
  <c r="F58" i="10"/>
  <c r="F57" i="10"/>
  <c r="F56" i="10"/>
  <c r="F55" i="10"/>
  <c r="F54" i="10"/>
  <c r="F53" i="10"/>
  <c r="F52" i="10"/>
  <c r="F51" i="10"/>
  <c r="F50" i="10"/>
  <c r="F47" i="10"/>
  <c r="F46" i="10"/>
  <c r="F45" i="10"/>
  <c r="F44" i="10"/>
  <c r="F43" i="10"/>
  <c r="F42" i="10"/>
  <c r="F41" i="10"/>
  <c r="F38" i="10"/>
  <c r="F37" i="10"/>
  <c r="F36" i="10"/>
  <c r="F35" i="10"/>
  <c r="F34" i="10"/>
  <c r="F33" i="10"/>
  <c r="F32" i="10"/>
  <c r="F31" i="10"/>
  <c r="F30" i="10"/>
  <c r="F29" i="10"/>
  <c r="F28" i="10"/>
  <c r="F27" i="10"/>
  <c r="F26" i="10"/>
  <c r="F25" i="10"/>
  <c r="F24" i="10"/>
  <c r="F23" i="10"/>
  <c r="F22" i="10"/>
  <c r="F21" i="10"/>
  <c r="F20" i="10"/>
  <c r="F19" i="10"/>
  <c r="F18" i="10"/>
  <c r="F17" i="10"/>
  <c r="F16" i="10"/>
  <c r="F15" i="10"/>
  <c r="F14" i="10"/>
  <c r="F13" i="10"/>
  <c r="F12" i="10"/>
  <c r="F11" i="10"/>
  <c r="F10" i="10"/>
  <c r="B3" i="3"/>
  <c r="B3" i="2"/>
  <c r="F59" i="10" l="1"/>
  <c r="F48" i="10"/>
  <c r="F39" i="10"/>
  <c r="F71" i="10" l="1"/>
  <c r="F72" i="10" s="1"/>
  <c r="F73" i="10" s="1"/>
</calcChain>
</file>

<file path=xl/sharedStrings.xml><?xml version="1.0" encoding="utf-8"?>
<sst xmlns="http://schemas.openxmlformats.org/spreadsheetml/2006/main" count="225" uniqueCount="160">
  <si>
    <t>Field Label</t>
  </si>
  <si>
    <t>Contract_Title</t>
  </si>
  <si>
    <t>Client_Name</t>
  </si>
  <si>
    <t>Full_Name</t>
  </si>
  <si>
    <t>Description</t>
  </si>
  <si>
    <t>1. I certify the information provided is true and complete.</t>
  </si>
  <si>
    <t>2. I understand false statements may result in disqualification.</t>
  </si>
  <si>
    <t>Authorized Representative Name &amp; Title:</t>
  </si>
  <si>
    <t>Signature &amp; Date:</t>
  </si>
  <si>
    <t>Relevant_License/s (If applicable)</t>
  </si>
  <si>
    <t>No. of Professional Staff on Payroll in the last six months</t>
  </si>
  <si>
    <t>Company Name</t>
  </si>
  <si>
    <t>Registration Number</t>
  </si>
  <si>
    <t>Registered Address</t>
  </si>
  <si>
    <t>Authorized Representative Name</t>
  </si>
  <si>
    <t>Contact E-mail and phone</t>
  </si>
  <si>
    <t>FORM 1 – Administrative Information and Eligibility</t>
  </si>
  <si>
    <t>FORM 2 – Company Experience</t>
  </si>
  <si>
    <t>Contract_Years (Initiation &amp; completion)</t>
  </si>
  <si>
    <t>Contract's Scope Description</t>
  </si>
  <si>
    <t>Contract Value in USD</t>
  </si>
  <si>
    <t>Completion Status</t>
  </si>
  <si>
    <t>Reference Contact Name and Email</t>
  </si>
  <si>
    <t xml:space="preserve">Your share in this contract in % </t>
  </si>
  <si>
    <t>Describe how this contract is similar to the tendered service</t>
  </si>
  <si>
    <t>Required Attachments</t>
  </si>
  <si>
    <t>Contracts</t>
  </si>
  <si>
    <t>Client attestations</t>
  </si>
  <si>
    <t>Contract 1    
 (For qualification)</t>
  </si>
  <si>
    <t>Years of Relevant Experience</t>
  </si>
  <si>
    <t>Total Years of Experience</t>
  </si>
  <si>
    <t>Year of Graduation</t>
  </si>
  <si>
    <t>Education Degree</t>
  </si>
  <si>
    <t>Short description of Experience (focus on the relevant one)</t>
  </si>
  <si>
    <t>FORM 3 – Experts’ Team Composition and Qualification</t>
  </si>
  <si>
    <t>Complete CV</t>
  </si>
  <si>
    <t>Diplomas</t>
  </si>
  <si>
    <t xml:space="preserve">I, the undersigned </t>
  </si>
  <si>
    <t>__________________________________________________________________________________</t>
  </si>
  <si>
    <r>
      <t xml:space="preserve"> </t>
    </r>
    <r>
      <rPr>
        <i/>
        <sz val="11"/>
        <color theme="1"/>
        <rFont val="FS Albert Pro"/>
      </rPr>
      <t>(Name and ID number of legal representative)</t>
    </r>
  </si>
  <si>
    <t xml:space="preserve">Legal Representative of: </t>
  </si>
  <si>
    <t>____________________________________________________________________________________</t>
  </si>
  <si>
    <t>(Name and address of company)</t>
  </si>
  <si>
    <t>Declare that the following conditions are applicable to us;</t>
  </si>
  <si>
    <r>
      <t>-</t>
    </r>
    <r>
      <rPr>
        <sz val="7"/>
        <color theme="1"/>
        <rFont val="Times New Roman"/>
        <family val="1"/>
      </rPr>
      <t xml:space="preserve">        </t>
    </r>
    <r>
      <rPr>
        <sz val="11"/>
        <color theme="1"/>
        <rFont val="FS Albert Pro"/>
      </rPr>
      <t>We are a registered company.</t>
    </r>
  </si>
  <si>
    <r>
      <t>-</t>
    </r>
    <r>
      <rPr>
        <sz val="7"/>
        <color theme="1"/>
        <rFont val="Times New Roman"/>
        <family val="1"/>
      </rPr>
      <t xml:space="preserve">        </t>
    </r>
    <r>
      <rPr>
        <sz val="11"/>
        <color theme="1"/>
        <rFont val="FS Albert Pro"/>
      </rPr>
      <t>We are not bankrupt or in the process of going bankrupt.</t>
    </r>
  </si>
  <si>
    <r>
      <t>-</t>
    </r>
    <r>
      <rPr>
        <sz val="7"/>
        <color theme="1"/>
        <rFont val="Times New Roman"/>
        <family val="1"/>
      </rPr>
      <t xml:space="preserve">        </t>
    </r>
    <r>
      <rPr>
        <sz val="11"/>
        <color theme="1"/>
        <rFont val="FS Albert Pro"/>
      </rPr>
      <t>We have not been convicted for an offense concerning professional conduct.</t>
    </r>
  </si>
  <si>
    <r>
      <t>-</t>
    </r>
    <r>
      <rPr>
        <sz val="7"/>
        <color theme="1"/>
        <rFont val="Times New Roman"/>
        <family val="1"/>
      </rPr>
      <t xml:space="preserve">        </t>
    </r>
    <r>
      <rPr>
        <sz val="11"/>
        <color theme="1"/>
        <rFont val="FS Albert Pro"/>
      </rPr>
      <t>We have not been guilty of grave professional misconduct (proven by any means which the contracting authorities can justify).</t>
    </r>
  </si>
  <si>
    <r>
      <t>-</t>
    </r>
    <r>
      <rPr>
        <sz val="7"/>
        <color theme="1"/>
        <rFont val="Times New Roman"/>
        <family val="1"/>
      </rPr>
      <t xml:space="preserve">        </t>
    </r>
    <r>
      <rPr>
        <sz val="11"/>
        <color theme="1"/>
        <rFont val="FS Albert Pro"/>
      </rPr>
      <t>We have fulfilled obligations related to payment of social security and taxes.</t>
    </r>
  </si>
  <si>
    <r>
      <t>-</t>
    </r>
    <r>
      <rPr>
        <sz val="7"/>
        <color theme="1"/>
        <rFont val="Times New Roman"/>
        <family val="1"/>
      </rPr>
      <t xml:space="preserve">        </t>
    </r>
    <r>
      <rPr>
        <sz val="11"/>
        <color theme="1"/>
        <rFont val="FS Albert Pro"/>
      </rPr>
      <t xml:space="preserve">We are not guilty of serious misinterpretation in supplying information. </t>
    </r>
  </si>
  <si>
    <r>
      <t>-</t>
    </r>
    <r>
      <rPr>
        <sz val="7"/>
        <color theme="1"/>
        <rFont val="Times New Roman"/>
        <family val="1"/>
      </rPr>
      <t xml:space="preserve">        </t>
    </r>
    <r>
      <rPr>
        <sz val="11"/>
        <color theme="1"/>
        <rFont val="FS Albert Pro"/>
      </rPr>
      <t>We were not declared in serious fault of implementation owing to a breach of contractual obligations.</t>
    </r>
  </si>
  <si>
    <r>
      <t>-</t>
    </r>
    <r>
      <rPr>
        <sz val="7"/>
        <color theme="1"/>
        <rFont val="Times New Roman"/>
        <family val="1"/>
      </rPr>
      <t xml:space="preserve">        </t>
    </r>
    <r>
      <rPr>
        <sz val="11"/>
        <color theme="1"/>
        <rFont val="FS Albert Pro"/>
      </rPr>
      <t>We do not employ personnel below the legal working age.</t>
    </r>
  </si>
  <si>
    <r>
      <t>-</t>
    </r>
    <r>
      <rPr>
        <sz val="7"/>
        <color theme="1"/>
        <rFont val="Times New Roman"/>
        <family val="1"/>
      </rPr>
      <t xml:space="preserve">        </t>
    </r>
    <r>
      <rPr>
        <sz val="11"/>
        <color theme="1"/>
        <rFont val="FS Albert Pro"/>
      </rPr>
      <t>We provide basic social rights and fair working conditions to our employees.</t>
    </r>
  </si>
  <si>
    <r>
      <t>-</t>
    </r>
    <r>
      <rPr>
        <sz val="7"/>
        <color theme="1"/>
        <rFont val="Times New Roman"/>
        <family val="1"/>
      </rPr>
      <t xml:space="preserve">        </t>
    </r>
    <r>
      <rPr>
        <sz val="11"/>
        <color theme="1"/>
        <rFont val="FS Albert Pro"/>
      </rPr>
      <t>We are not on any list of sanctioned parties issued by the United States Government, United Nations and European Union.</t>
    </r>
  </si>
  <si>
    <r>
      <t xml:space="preserve"> Applicant:</t>
    </r>
    <r>
      <rPr>
        <b/>
        <sz val="12"/>
        <color rgb="FF000000"/>
        <rFont val="FS Albert Pro"/>
      </rPr>
      <t xml:space="preserve"> </t>
    </r>
  </si>
  <si>
    <t>I declare that:</t>
  </si>
  <si>
    <r>
      <t>1.</t>
    </r>
    <r>
      <rPr>
        <sz val="7"/>
        <color theme="1"/>
        <rFont val="Times New Roman"/>
        <family val="1"/>
      </rPr>
      <t xml:space="preserve">      </t>
    </r>
    <r>
      <rPr>
        <sz val="11"/>
        <color theme="1"/>
        <rFont val="FS Albert Pro"/>
      </rPr>
      <t xml:space="preserve">I or the company I represent, </t>
    </r>
    <r>
      <rPr>
        <b/>
        <u/>
        <sz val="11"/>
        <color theme="1"/>
        <rFont val="FS Albert Pro"/>
      </rPr>
      <t>do not</t>
    </r>
    <r>
      <rPr>
        <sz val="11"/>
        <color theme="1"/>
        <rFont val="FS Albert Pro"/>
      </rPr>
      <t xml:space="preserve"> have any compensation arrangement or other interest in or affiliation with any director or manager of AADF.</t>
    </r>
  </si>
  <si>
    <r>
      <t>2.</t>
    </r>
    <r>
      <rPr>
        <sz val="7"/>
        <color theme="1"/>
        <rFont val="Times New Roman"/>
        <family val="1"/>
      </rPr>
      <t xml:space="preserve">      </t>
    </r>
    <r>
      <rPr>
        <sz val="11"/>
        <color theme="1"/>
        <rFont val="FS Albert Pro"/>
      </rPr>
      <t xml:space="preserve">I or the company that I represent, </t>
    </r>
    <r>
      <rPr>
        <b/>
        <u/>
        <sz val="11"/>
        <color theme="1"/>
        <rFont val="FS Albert Pro"/>
      </rPr>
      <t>do not</t>
    </r>
    <r>
      <rPr>
        <sz val="11"/>
        <color theme="1"/>
        <rFont val="FS Albert Pro"/>
      </rPr>
      <t xml:space="preserve"> have any other circumstances that may, in fact or in appearance, make it difficult to exercise independence, objective judgment or otherwise perform effectively in my duties as a contractor, if selected.</t>
    </r>
  </si>
  <si>
    <t>If any of the above is not true or requires an explanation please describe the relevant facts below:</t>
  </si>
  <si>
    <t>Contract 4 (Additional)</t>
  </si>
  <si>
    <t>Contract 2   
 (For qualification)</t>
  </si>
  <si>
    <t>Contract 3    
 (For qualification)</t>
  </si>
  <si>
    <t>Evaluations</t>
  </si>
  <si>
    <t>Expert:</t>
  </si>
  <si>
    <r>
      <t xml:space="preserve">Form # 4:  Declaration of Eligibility </t>
    </r>
    <r>
      <rPr>
        <b/>
        <i/>
        <sz val="13"/>
        <color rgb="FF4472C4"/>
        <rFont val="Calibri"/>
        <family val="2"/>
        <scheme val="minor"/>
      </rPr>
      <t>(for companies only)</t>
    </r>
  </si>
  <si>
    <t>Form # 6:  Conflict of Interest Disclosure</t>
  </si>
  <si>
    <t>Form # 5: Financial Offer</t>
  </si>
  <si>
    <r>
      <t>On behalf of the Applicant:</t>
    </r>
    <r>
      <rPr>
        <b/>
        <sz val="12"/>
        <color rgb="FF000000"/>
        <rFont val="FS Albert Pro"/>
      </rPr>
      <t xml:space="preserve"> </t>
    </r>
    <r>
      <rPr>
        <b/>
        <sz val="11"/>
        <color rgb="FF4472C4"/>
        <rFont val="FS Albert Pro"/>
      </rPr>
      <t>______________________________________________________________________________</t>
    </r>
  </si>
  <si>
    <t>To:  Albanian-American Development Foundation;</t>
  </si>
  <si>
    <t>For tender number: #________</t>
  </si>
  <si>
    <t xml:space="preserve">Having examined the required Tender documents for the above-mentioned procedure, we Bid to execute and complete the required services for the calculated amount of: </t>
  </si>
  <si>
    <t>____________________________________________________USD (Without VAT)</t>
  </si>
  <si>
    <t>(In figures and words)</t>
  </si>
  <si>
    <t>Our Bid is valid for 150 calendar days from the date fixed for the Proposal submission deadline by the Tender Documents, and it shall remain binding upon us and may be accepted at any time before the expiration of that period;</t>
  </si>
  <si>
    <t xml:space="preserve">To Bid out the above-mentioned price, we acknowledge that we have taken into consideration all the Tender documents provided including appendixes. </t>
  </si>
  <si>
    <t>We undertake, if our bid is accepted, to start the services within ____ working days from the date of signing the contract and complete and deliver the services by the contract within the required timelines, calculated from the date of starting the services.</t>
  </si>
  <si>
    <t xml:space="preserve">We understand that this Proposal, together with your written acceptance thereof included in your notification of award, shall constitute a binding contract between us, until a formal contract is prepared and executed; </t>
  </si>
  <si>
    <t>We understand and accept that the Albanian-American Development Foundation (AADF) is not bound to choose any proposal that may be received, and that any or all proposals may be rejected partially or completely without assigning any reason for such rejection.</t>
  </si>
  <si>
    <t xml:space="preserve">If awarded the contract, the person named below shall act as the Applicant’s Representative: </t>
  </si>
  <si>
    <t>Authorized Representative Name &amp; Title:___________________________________</t>
  </si>
  <si>
    <t>Signature &amp; Date:________________________________</t>
  </si>
  <si>
    <t>Required Attachment:</t>
  </si>
  <si>
    <t>Detailed Offer</t>
  </si>
  <si>
    <t>Net result of  2025 as per PL statement</t>
  </si>
  <si>
    <t>Licenses</t>
  </si>
  <si>
    <t>Contacts for references</t>
  </si>
  <si>
    <t>Date</t>
  </si>
  <si>
    <t>Tender number</t>
  </si>
  <si>
    <t>Tender Subject</t>
  </si>
  <si>
    <t>Location</t>
  </si>
  <si>
    <t>Audio-Vizuale</t>
  </si>
  <si>
    <t xml:space="preserve">Digital Audio Matrix Processor (Installation Grade) for sound management and installation,Min. 32x32 DSP, 2x12 local I/O, 2x2 GPIO, I/O port, </t>
  </si>
  <si>
    <t>Networked wallplate audio controller, programmable, compatible with the offered DSP/audio control system, black finish.</t>
  </si>
  <si>
    <t>50-W, 5.25" Passive Pendant speaker White</t>
  </si>
  <si>
    <t>4 Channel Premium Amplifier 4X500W ne 4Ohms</t>
  </si>
  <si>
    <t>Professional Digital Mixing Console,48 channel 36 bus digital mixer</t>
  </si>
  <si>
    <t>50-W, 5.25" Passive Speaker White</t>
  </si>
  <si>
    <t>4-Channel Digital Wireless Microphone Receiver System</t>
  </si>
  <si>
    <t>Digital Wireless Handheld Transmitter with Dynamic Vocal Microphone Capsule</t>
  </si>
  <si>
    <t>Digital Wireless Bodypack Transmitter</t>
  </si>
  <si>
    <t>Omnidirectional condenser headset mic, tan colour.</t>
  </si>
  <si>
    <t>Rechargeable Lithium-Ion Battery Pack for Wireless Transmitters</t>
  </si>
  <si>
    <t>Dual Charging Dock for Wireless Transmitter Batteries</t>
  </si>
  <si>
    <t>Active Directional Antenna for Digital Wireless Microphone System
Log-periodic or eqv., frequency band matching system, integrated gain, BNC, mounting kit.</t>
  </si>
  <si>
    <t>Antenna mounting accessory</t>
  </si>
  <si>
    <t>Low-Loss RF Coaxial Cable for Wireless Antenna Connection
50Ω, BNC-BNC, ~30m, low-loss type, shielded, installation grade.</t>
  </si>
  <si>
    <t>Digital audio networking interface module, supporting at least 32x32 audio channels at 48 kHz, low latency, and fully compatible with the offered mixer and/or DSP system.</t>
  </si>
  <si>
    <t>Desktop gooseneck microphone with digital audio network connectivity, PoE powered, cardioid condenser type, with mute button and LED status indicator, fully compatible with the offered audio network and control system.</t>
  </si>
  <si>
    <t>Rack-Mountable Power Distribution Unit (PDU) ,19”, ≥6 outlets, 16A rated, overload protection, metal housing.</t>
  </si>
  <si>
    <t>19” Equipment Rack Cabinet for Audio Installation ≥24U, ≥100 kg load capacity, lockable door, ventilation, cable entry.</t>
  </si>
  <si>
    <t>Professional Quality Headphones</t>
  </si>
  <si>
    <t>Speaker Cable for Installation Use 2×2.5mm²  copper,  black.</t>
  </si>
  <si>
    <t>ML</t>
  </si>
  <si>
    <t>Wireless Stereo Pre Amplifier</t>
  </si>
  <si>
    <t>Tablet Device for Audio System Control, ≥10” display, FHD, ≥4GB RAM, ≥64GB storage, Wi-Fi.</t>
  </si>
  <si>
    <t>Compact audio network interface with 2 microphone/line inputs, supporting 48 kHz and 96 kHz operation, suitable for connecting analogue audio sources to the offered digital audio network system.</t>
  </si>
  <si>
    <t>All Necessary Connectors, Cables and Installation Accessories
Professional-grade connectors and shielded cables, full system integration and testing included.</t>
  </si>
  <si>
    <t>Desktop Base for Gooseneck Microphone
Weighted base, XLR input, mute button with LED.</t>
  </si>
  <si>
    <t>Gooseneck Condenser Microphone for Conference Use
Cardioid condenser, 40–45 cm gooseneck, XLR, 48V phantom.</t>
  </si>
  <si>
    <t>Installation, Configuration and Commissioning of Audio System
Full installation, programming, testing, calibration and staff training.</t>
  </si>
  <si>
    <t>LS</t>
  </si>
  <si>
    <t>8-Port Gigabit PoE Network Switch (Managed)
8×1Gb ports, ≥4 PoE+, ≥60W PoE budget, VLAN/QoS support.</t>
  </si>
  <si>
    <t>Indoor LED Video Wall System including mounting structure
Pixel pitch 1.9–2.6 mm, approx. 4m × 2.25m, ≥800 cd/m² brightness, ≥3840 Hz refresh rate, front serviceable, complete with power and receiving cards.</t>
  </si>
  <si>
    <t>LED Video Wall Controller (All-in-One Processor)</t>
  </si>
  <si>
    <t>Cabling, Accessories and Installation for LED Video Wall. All required power and data cables, professional connectors, configuration, testing and commissioning included.</t>
  </si>
  <si>
    <t>4K AV signal receiver, supporting minimum 4K@60Hz (4:4:4), HDMI, RS-232 and IR transmission over a single cable up to 100 m.</t>
  </si>
  <si>
    <t>4K AV signal transmitter, supporting minimum 4K@60Hz (4:4:4), HDMI, RS-232 and IR transmission over a single cable up to 100 m.</t>
  </si>
  <si>
    <t>High-Speed HDMI Cable with Eth ernet 7.6m</t>
  </si>
  <si>
    <t>HDMI 2.0 premium high speed cable 3m with Ethernet</t>
  </si>
  <si>
    <t>8GB Digital Voice Recorder Professional, Rechargeable Mini Voice Recorder with Multifunctional Digital Audio &amp; MP3 Playback (Black)</t>
  </si>
  <si>
    <t>Stereo Headset for Portable Audio Devices
3.5mm jack, straight cable ≥1m, durable, suitable for repeated public use.</t>
  </si>
  <si>
    <t>Multi-Device Charging Station for Portable Audio Devices
Capacity ≥24 devices, charging management with LED indicators, metal construction.</t>
  </si>
  <si>
    <t>Content Management Software License for Portable Audio Devices
Audio content upload and management software, Windows compatible, perpetual license.</t>
  </si>
  <si>
    <t>Driver for IR or RF</t>
  </si>
  <si>
    <t>Digital media player, supporting 4K Ultra HD playback, suitable for professional audiovisual content playback and fully compatible with the offered display and control system.</t>
  </si>
  <si>
    <t>Infrared (IR) Trigger Emitter for Audio Guide System
Directional IR emitter for automatic triggering, installation mount included.</t>
  </si>
  <si>
    <t>Connection cables for the IR antennas</t>
  </si>
  <si>
    <t>Installation and Configuration costs for the Automatic Triggering equipment</t>
  </si>
  <si>
    <t>75”  Smart Signage monitor 3840 x 2160 (4K UHD), 24/7, 50 0nit</t>
  </si>
  <si>
    <t>Wall Mounting Bracket for 75” Display</t>
  </si>
  <si>
    <t>Touch monitor (aspect ratio: 16:9), 81 cm (32''), Projected Capacitive, multi touch (40 points), resolution: 1920x1080 pixels, VESA mount (400x400 mm), speaker, response time: 8ms, brightness 430cd, viewing angle 178/178�(H/V), contrast: 4000:1, connection: USB-C, Ethernet, display-port, HDMI, incl.: cable (USB-C), power supply unit, power cable (EU, UK, US), QSG, colour: black</t>
  </si>
  <si>
    <t>Embedded PC module for interactive display, with minimum Intel Core i5 or equivalent processor, integrated graphics, 8 GB RAM, 256 GB SSD, operating system included, and fully compatible with the offered interactive display.</t>
  </si>
  <si>
    <t>Wall Mounting Bracket for 32” Interactive Touch Display
VESA compatible, ≥30 kg load capacity, reinforced for touch use.</t>
  </si>
  <si>
    <t>75-inch interactive display, suitable for education, presentation or collaboration use, with integrated touch capability and full compatibility with the offered system.</t>
  </si>
  <si>
    <t>Portable Bluetooth Speaker (Rechargeable)
Min. 8” woofer, Bluetooth 5.0 ose eqv., rechargeable Li-ion battery, USB/Line input, built-in amplifier, ≥50W RMS, integrated controls, black finish</t>
  </si>
  <si>
    <t>Portable Bluetooth Speaker (Rechargeable)
Min. 8” woofer, Bluetooth 5.0 ose eqv., rechargeable Li-ion battery, USB/Line input, built-in amplifier, ≥50W RMS, integrated controls, blue finish</t>
  </si>
  <si>
    <t>Total</t>
  </si>
  <si>
    <t>TVSH</t>
  </si>
  <si>
    <t xml:space="preserve">TOTALI ME TVSH </t>
  </si>
  <si>
    <t>The Contractor shall provide all software, firmware, application tools, drivers, licenses, configuration utilities, and user access rights necessary for the complete operation, programming, control, monitoring, and maintenance of the supplied audiovisual system. All such software shall be legal, activated, and included in the contract price. Final configuration files, backups, passwords, license details, and user manuals shall be handed over to the Contracting Authority at commissioning</t>
  </si>
  <si>
    <t>Tender #200/26</t>
  </si>
  <si>
    <t>Supply, Installation, and Configuration of Audiovisual Equipment for Tushemisht</t>
  </si>
  <si>
    <t>Tushemisht</t>
  </si>
  <si>
    <t>Unit</t>
  </si>
  <si>
    <t>QYT</t>
  </si>
  <si>
    <t>PRICE</t>
  </si>
  <si>
    <t>TOTAL (VAT Excl)</t>
  </si>
  <si>
    <t>200/26</t>
  </si>
  <si>
    <t>No</t>
  </si>
  <si>
    <t>pcs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</si>
</sst>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_(* \(#,##0.00\);_(* &quot;-&quot;??_);_(@_)"/>
    <numFmt numFmtId="164" formatCode="#,##0\ &quot;Lekë&quot;"/>
  </numFmts>
  <fonts count="40" x14ac:knownFonts="1">
    <font>
      <sz val="11"/>
      <color theme="1"/>
      <name val="Calibri"/>
      <family val="2"/>
      <scheme val="minor"/>
    </font>
    <font>
      <b/>
      <sz val="11"/>
      <name val="Calibri"/>
      <family val="2"/>
    </font>
    <font>
      <b/>
      <sz val="11"/>
      <color theme="1"/>
      <name val="Calibri"/>
      <family val="2"/>
      <scheme val="minor"/>
    </font>
    <font>
      <b/>
      <sz val="13"/>
      <color rgb="FF4F81BD"/>
      <name val="Calibri"/>
      <family val="2"/>
      <scheme val="minor"/>
    </font>
    <font>
      <b/>
      <sz val="14"/>
      <color theme="0"/>
      <name val="Calibri"/>
      <family val="2"/>
    </font>
    <font>
      <b/>
      <sz val="11"/>
      <name val="Calibri"/>
      <family val="2"/>
    </font>
    <font>
      <b/>
      <sz val="11"/>
      <color rgb="FF0070C0"/>
      <name val="Cambria"/>
      <family val="1"/>
    </font>
    <font>
      <b/>
      <sz val="11"/>
      <color theme="0"/>
      <name val="Calibri"/>
      <family val="2"/>
    </font>
    <font>
      <b/>
      <sz val="13"/>
      <color rgb="FF4472C4"/>
      <name val="FS Albert Pro"/>
    </font>
    <font>
      <b/>
      <sz val="11"/>
      <color rgb="FF4472C4"/>
      <name val="FS Albert Pro"/>
    </font>
    <font>
      <b/>
      <sz val="12"/>
      <color rgb="FF000000"/>
      <name val="FS Albert Pro"/>
    </font>
    <font>
      <i/>
      <sz val="11"/>
      <color theme="1"/>
      <name val="Calibri"/>
      <family val="2"/>
      <scheme val="minor"/>
    </font>
    <font>
      <i/>
      <sz val="11"/>
      <color theme="1"/>
      <name val="FS Albert Pro"/>
    </font>
    <font>
      <b/>
      <i/>
      <sz val="13"/>
      <color rgb="FF4472C4"/>
      <name val="FS Albert Pro"/>
    </font>
    <font>
      <b/>
      <i/>
      <sz val="13"/>
      <color rgb="FF4472C4"/>
      <name val="Calibri"/>
      <family val="2"/>
      <scheme val="minor"/>
    </font>
    <font>
      <sz val="11"/>
      <color theme="1"/>
      <name val="FS Albert Pro"/>
    </font>
    <font>
      <sz val="11"/>
      <color theme="1"/>
      <name val="Times New Roman"/>
      <family val="1"/>
    </font>
    <font>
      <sz val="7"/>
      <color theme="1"/>
      <name val="Times New Roman"/>
      <family val="1"/>
    </font>
    <font>
      <b/>
      <i/>
      <sz val="11"/>
      <color theme="1"/>
      <name val="FS Albert Pro"/>
    </font>
    <font>
      <sz val="12"/>
      <color rgb="FF404040"/>
      <name val="FS Albert Pro"/>
    </font>
    <font>
      <b/>
      <u/>
      <sz val="11"/>
      <color theme="1"/>
      <name val="FS Albert Pro"/>
    </font>
    <font>
      <b/>
      <sz val="12"/>
      <color rgb="FF404040"/>
      <name val="FS Albert Pro"/>
    </font>
    <font>
      <sz val="11"/>
      <color theme="1"/>
      <name val="Calibri"/>
      <family val="2"/>
      <scheme val="minor"/>
    </font>
    <font>
      <i/>
      <sz val="12"/>
      <color theme="1"/>
      <name val="FS Albert Pro"/>
    </font>
    <font>
      <sz val="12"/>
      <color theme="1"/>
      <name val="FS Albert Pro"/>
    </font>
    <font>
      <b/>
      <i/>
      <sz val="11"/>
      <color rgb="FF4472C4"/>
      <name val="FS Albert Pro"/>
    </font>
    <font>
      <b/>
      <sz val="11"/>
      <color theme="3"/>
      <name val="FS Albert Pro"/>
    </font>
    <font>
      <b/>
      <sz val="11"/>
      <color theme="0"/>
      <name val="Calibri"/>
      <family val="2"/>
      <scheme val="minor"/>
    </font>
    <font>
      <sz val="11"/>
      <color theme="1"/>
      <name val="Calibri"/>
      <family val="2"/>
    </font>
    <font>
      <b/>
      <sz val="10"/>
      <color theme="1"/>
      <name val="Calibri"/>
      <family val="2"/>
    </font>
    <font>
      <b/>
      <sz val="9"/>
      <color theme="0"/>
      <name val="Arial"/>
      <family val="2"/>
    </font>
    <font>
      <sz val="11"/>
      <color theme="0" tint="-0.14999847407452621"/>
      <name val="Calibri"/>
      <family val="2"/>
      <scheme val="minor"/>
    </font>
    <font>
      <sz val="10"/>
      <color theme="1"/>
      <name val="Calibri"/>
      <family val="2"/>
      <scheme val="minor"/>
    </font>
    <font>
      <sz val="10"/>
      <name val="Calibri"/>
      <family val="2"/>
      <scheme val="minor"/>
    </font>
    <font>
      <sz val="10"/>
      <color rgb="FF000000"/>
      <name val="Calibri"/>
      <family val="2"/>
      <scheme val="minor"/>
    </font>
    <font>
      <b/>
      <sz val="10"/>
      <color rgb="FF000000"/>
      <name val="Calibri"/>
      <family val="2"/>
      <scheme val="minor"/>
    </font>
    <font>
      <b/>
      <sz val="10"/>
      <color theme="1"/>
      <name val="Calibri"/>
      <family val="2"/>
      <scheme val="minor"/>
    </font>
    <font>
      <b/>
      <sz val="10"/>
      <name val="Calibri"/>
      <family val="2"/>
      <scheme val="minor"/>
    </font>
    <font>
      <b/>
      <sz val="14"/>
      <color theme="0"/>
      <name val="Calibri"/>
      <family val="2"/>
      <scheme val="minor"/>
    </font>
    <font>
      <b/>
      <sz val="10"/>
      <color theme="0" tint="-4.9989318521683403E-2"/>
      <name val="Calibri"/>
      <family val="2"/>
    </font>
  </fonts>
  <fills count="12">
    <fill>
      <patternFill patternType="none"/>
    </fill>
    <fill>
      <patternFill patternType="gray125"/>
    </fill>
    <fill>
      <patternFill patternType="solid">
        <fgColor rgb="FF6699FF"/>
        <bgColor indexed="64"/>
      </patternFill>
    </fill>
    <fill>
      <patternFill patternType="solid">
        <fgColor rgb="FFD5E3FF"/>
        <bgColor indexed="64"/>
      </patternFill>
    </fill>
    <fill>
      <patternFill patternType="solid">
        <fgColor theme="3" tint="0.79998168889431442"/>
        <bgColor indexed="64"/>
      </patternFill>
    </fill>
    <fill>
      <patternFill patternType="solid">
        <fgColor rgb="FF0070C0"/>
        <bgColor indexed="64"/>
      </patternFill>
    </fill>
    <fill>
      <patternFill patternType="solid">
        <fgColor rgb="FFFFFFFF"/>
        <bgColor indexed="64"/>
      </patternFill>
    </fill>
    <fill>
      <patternFill patternType="solid">
        <fgColor theme="0"/>
        <bgColor indexed="64"/>
      </patternFill>
    </fill>
    <fill>
      <patternFill patternType="solid">
        <fgColor rgb="FF17375E"/>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theme="0" tint="-0.34998626667073579"/>
        <bgColor indexed="64"/>
      </patternFill>
    </fill>
  </fills>
  <borders count="14">
    <border>
      <left/>
      <right/>
      <top/>
      <bottom/>
      <diagonal/>
    </border>
    <border>
      <left style="thin">
        <color auto="1"/>
      </left>
      <right style="thin">
        <color auto="1"/>
      </right>
      <top style="thin">
        <color auto="1"/>
      </top>
      <bottom style="thin">
        <color auto="1"/>
      </bottom>
      <diagonal/>
    </border>
    <border>
      <left style="medium">
        <color indexed="64"/>
      </left>
      <right style="medium">
        <color indexed="64"/>
      </right>
      <top style="medium">
        <color indexed="64"/>
      </top>
      <bottom/>
      <diagonal/>
    </border>
    <border>
      <left/>
      <right/>
      <top/>
      <bottom style="medium">
        <color rgb="FF4472C4"/>
      </bottom>
      <diagonal/>
    </border>
    <border>
      <left style="medium">
        <color rgb="FFB4C6E7"/>
      </left>
      <right style="medium">
        <color rgb="FFB4C6E7"/>
      </right>
      <top style="medium">
        <color rgb="FFB4C6E7"/>
      </top>
      <bottom/>
      <diagonal/>
    </border>
    <border>
      <left style="medium">
        <color rgb="FFB4C6E7"/>
      </left>
      <right style="medium">
        <color rgb="FFB4C6E7"/>
      </right>
      <top/>
      <bottom style="thick">
        <color rgb="FF8EAADB"/>
      </bottom>
      <diagonal/>
    </border>
    <border>
      <left style="medium">
        <color rgb="FFB4C6E7"/>
      </left>
      <right style="medium">
        <color rgb="FFB4C6E7"/>
      </right>
      <top/>
      <bottom style="medium">
        <color rgb="FFB4C6E7"/>
      </bottom>
      <diagonal/>
    </border>
    <border>
      <left style="medium">
        <color rgb="FFB4C6E7"/>
      </left>
      <right style="medium">
        <color rgb="FFB4C6E7"/>
      </right>
      <top style="thick">
        <color rgb="FF8EAADB"/>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hair">
        <color theme="0"/>
      </left>
      <right/>
      <top style="hair">
        <color theme="0"/>
      </top>
      <bottom style="hair">
        <color theme="0"/>
      </bottom>
      <diagonal/>
    </border>
    <border>
      <left/>
      <right style="thin">
        <color indexed="64"/>
      </right>
      <top style="thin">
        <color indexed="64"/>
      </top>
      <bottom style="thin">
        <color indexed="64"/>
      </bottom>
      <diagonal/>
    </border>
    <border>
      <left/>
      <right style="thin">
        <color rgb="FF000000"/>
      </right>
      <top style="thin">
        <color rgb="FF000000"/>
      </top>
      <bottom style="thin">
        <color rgb="FF000000"/>
      </bottom>
      <diagonal/>
    </border>
  </borders>
  <cellStyleXfs count="3">
    <xf numFmtId="0" fontId="0" fillId="0" borderId="0"/>
    <xf numFmtId="43" fontId="22" fillId="0" borderId="0" applyFont="0" applyFill="0" applyBorder="0" applyAlignment="0" applyProtection="0"/>
    <xf numFmtId="0" fontId="22" fillId="0" borderId="0"/>
  </cellStyleXfs>
  <cellXfs count="139">
    <xf numFmtId="0" fontId="0" fillId="0" borderId="0" xfId="0"/>
    <xf numFmtId="0" fontId="0" fillId="0" borderId="0" xfId="0" applyProtection="1">
      <protection locked="0"/>
    </xf>
    <xf numFmtId="0" fontId="0" fillId="0" borderId="1" xfId="0" applyBorder="1" applyProtection="1">
      <protection locked="0"/>
    </xf>
    <xf numFmtId="0" fontId="2" fillId="0" borderId="0" xfId="0" applyFont="1" applyProtection="1">
      <protection locked="0"/>
    </xf>
    <xf numFmtId="0" fontId="3" fillId="0" borderId="0" xfId="0" applyFont="1" applyAlignment="1">
      <alignment vertical="center"/>
    </xf>
    <xf numFmtId="0" fontId="4" fillId="2" borderId="1" xfId="0" applyFont="1" applyFill="1" applyBorder="1" applyAlignment="1">
      <alignment horizontal="center" vertical="center"/>
    </xf>
    <xf numFmtId="0" fontId="0" fillId="0" borderId="1" xfId="0" applyBorder="1"/>
    <xf numFmtId="0" fontId="0" fillId="0" borderId="1" xfId="0" applyBorder="1" applyAlignment="1">
      <alignment wrapText="1"/>
    </xf>
    <xf numFmtId="0" fontId="2" fillId="0" borderId="0" xfId="0" applyFont="1"/>
    <xf numFmtId="0" fontId="7" fillId="5" borderId="1" xfId="0" applyFont="1" applyFill="1" applyBorder="1" applyAlignment="1">
      <alignment horizontal="center" vertical="top"/>
    </xf>
    <xf numFmtId="0" fontId="7" fillId="5" borderId="1" xfId="0" applyFont="1" applyFill="1" applyBorder="1" applyAlignment="1">
      <alignment horizontal="center" vertical="top" wrapText="1"/>
    </xf>
    <xf numFmtId="0" fontId="2" fillId="2" borderId="2" xfId="0" applyFont="1" applyFill="1" applyBorder="1"/>
    <xf numFmtId="0" fontId="0" fillId="3" borderId="1" xfId="0" applyFill="1" applyBorder="1"/>
    <xf numFmtId="0" fontId="6" fillId="0" borderId="0" xfId="0" applyFont="1"/>
    <xf numFmtId="0" fontId="7" fillId="5" borderId="1" xfId="0" applyFont="1" applyFill="1" applyBorder="1" applyAlignment="1">
      <alignment horizontal="left" vertical="top" wrapText="1"/>
    </xf>
    <xf numFmtId="0" fontId="0" fillId="4" borderId="1" xfId="0" applyFill="1" applyBorder="1"/>
    <xf numFmtId="0" fontId="0" fillId="4" borderId="1" xfId="0" applyFill="1" applyBorder="1" applyAlignment="1">
      <alignment vertical="center" wrapText="1"/>
    </xf>
    <xf numFmtId="0" fontId="27" fillId="2" borderId="2" xfId="0" applyFont="1" applyFill="1" applyBorder="1"/>
    <xf numFmtId="0" fontId="1" fillId="0" borderId="0" xfId="0" applyFont="1" applyAlignment="1" applyProtection="1">
      <alignment horizontal="center" vertical="top"/>
      <protection locked="0"/>
    </xf>
    <xf numFmtId="0" fontId="15" fillId="0" borderId="0" xfId="0" applyFont="1" applyAlignment="1" applyProtection="1">
      <alignment horizontal="left" vertical="center" indent="1"/>
      <protection locked="0"/>
    </xf>
    <xf numFmtId="0" fontId="15" fillId="0" borderId="0" xfId="0" applyFont="1" applyAlignment="1" applyProtection="1">
      <alignment horizontal="justify" vertical="center"/>
      <protection locked="0"/>
    </xf>
    <xf numFmtId="0" fontId="12" fillId="0" borderId="0" xfId="0" applyFont="1" applyAlignment="1" applyProtection="1">
      <alignment horizontal="justify" vertical="top"/>
      <protection locked="0"/>
    </xf>
    <xf numFmtId="0" fontId="13" fillId="0" borderId="0" xfId="0" applyFont="1" applyAlignment="1">
      <alignment horizontal="center" vertical="center" wrapText="1"/>
    </xf>
    <xf numFmtId="0" fontId="15" fillId="0" borderId="0" xfId="0" applyFont="1" applyAlignment="1">
      <alignment vertical="center"/>
    </xf>
    <xf numFmtId="0" fontId="5" fillId="0" borderId="0" xfId="0" applyFont="1" applyAlignment="1">
      <alignment horizontal="left" vertical="top"/>
    </xf>
    <xf numFmtId="0" fontId="15" fillId="0" borderId="0" xfId="0" applyFont="1" applyAlignment="1">
      <alignment horizontal="justify" vertical="center"/>
    </xf>
    <xf numFmtId="0" fontId="16" fillId="0" borderId="0" xfId="0" applyFont="1" applyAlignment="1">
      <alignment horizontal="justify" vertical="center"/>
    </xf>
    <xf numFmtId="0" fontId="18" fillId="0" borderId="0" xfId="0" applyFont="1" applyAlignment="1">
      <alignment horizontal="justify" vertical="center"/>
    </xf>
    <xf numFmtId="0" fontId="11" fillId="0" borderId="0" xfId="0" applyFont="1"/>
    <xf numFmtId="0" fontId="0" fillId="0" borderId="0" xfId="0" applyAlignment="1" applyProtection="1">
      <alignment horizontal="left" vertical="top"/>
      <protection locked="0"/>
    </xf>
    <xf numFmtId="0" fontId="0" fillId="0" borderId="0" xfId="0" applyAlignment="1" applyProtection="1">
      <alignment vertical="top"/>
      <protection locked="0"/>
    </xf>
    <xf numFmtId="2" fontId="34" fillId="0" borderId="1" xfId="0" applyNumberFormat="1" applyFont="1" applyBorder="1" applyAlignment="1" applyProtection="1">
      <alignment horizontal="center" vertical="top" shrinkToFit="1"/>
      <protection locked="0"/>
    </xf>
    <xf numFmtId="4" fontId="34" fillId="0" borderId="1" xfId="0" applyNumberFormat="1" applyFont="1" applyBorder="1" applyAlignment="1" applyProtection="1">
      <alignment horizontal="center" vertical="top" shrinkToFit="1"/>
      <protection locked="0"/>
    </xf>
    <xf numFmtId="4" fontId="34" fillId="0" borderId="1" xfId="0" applyNumberFormat="1" applyFont="1" applyBorder="1" applyAlignment="1" applyProtection="1">
      <alignment horizontal="right" vertical="top" shrinkToFit="1"/>
      <protection locked="0"/>
    </xf>
    <xf numFmtId="0" fontId="32" fillId="0" borderId="0" xfId="0" applyFont="1" applyAlignment="1" applyProtection="1">
      <alignment horizontal="left" vertical="top"/>
      <protection locked="0"/>
    </xf>
    <xf numFmtId="0" fontId="32" fillId="7" borderId="1" xfId="0" applyFont="1" applyFill="1" applyBorder="1" applyAlignment="1" applyProtection="1">
      <alignment vertical="top"/>
      <protection locked="0"/>
    </xf>
    <xf numFmtId="0" fontId="33" fillId="0" borderId="1" xfId="0" applyFont="1" applyBorder="1" applyAlignment="1" applyProtection="1">
      <alignment vertical="top" wrapText="1"/>
      <protection locked="0"/>
    </xf>
    <xf numFmtId="4" fontId="34" fillId="0" borderId="1" xfId="0" applyNumberFormat="1" applyFont="1" applyBorder="1" applyAlignment="1" applyProtection="1">
      <alignment vertical="top" shrinkToFit="1"/>
      <protection locked="0"/>
    </xf>
    <xf numFmtId="0" fontId="32" fillId="0" borderId="1" xfId="0" applyFont="1" applyBorder="1" applyAlignment="1" applyProtection="1">
      <alignment horizontal="left" vertical="top"/>
      <protection locked="0"/>
    </xf>
    <xf numFmtId="0" fontId="32" fillId="0" borderId="1" xfId="0" applyFont="1" applyBorder="1" applyAlignment="1" applyProtection="1">
      <alignment vertical="top"/>
      <protection locked="0"/>
    </xf>
    <xf numFmtId="0" fontId="28" fillId="0" borderId="0" xfId="0" applyFont="1" applyProtection="1">
      <protection locked="0"/>
    </xf>
    <xf numFmtId="4" fontId="34" fillId="0" borderId="1" xfId="2" applyNumberFormat="1" applyFont="1" applyBorder="1" applyAlignment="1" applyProtection="1">
      <alignment horizontal="right" vertical="top" shrinkToFit="1"/>
      <protection locked="0"/>
    </xf>
    <xf numFmtId="0" fontId="32" fillId="0" borderId="0" xfId="0" applyFont="1" applyProtection="1">
      <protection locked="0"/>
    </xf>
    <xf numFmtId="0" fontId="32" fillId="0" borderId="0" xfId="0" applyFont="1" applyAlignment="1" applyProtection="1">
      <alignment vertical="center"/>
      <protection locked="0"/>
    </xf>
    <xf numFmtId="0" fontId="32" fillId="0" borderId="0" xfId="0" applyFont="1" applyAlignment="1" applyProtection="1">
      <alignment horizontal="center" vertical="center"/>
      <protection locked="0"/>
    </xf>
    <xf numFmtId="4" fontId="34" fillId="0" borderId="10" xfId="2" applyNumberFormat="1" applyFont="1" applyBorder="1" applyAlignment="1" applyProtection="1">
      <alignment horizontal="right" vertical="top" shrinkToFit="1"/>
      <protection locked="0"/>
    </xf>
    <xf numFmtId="0" fontId="0" fillId="9" borderId="8" xfId="0" applyFill="1" applyBorder="1" applyAlignment="1" applyProtection="1">
      <alignment vertical="top"/>
      <protection locked="0"/>
    </xf>
    <xf numFmtId="0" fontId="0" fillId="9" borderId="9" xfId="0" applyFill="1" applyBorder="1" applyAlignment="1" applyProtection="1">
      <alignment vertical="top"/>
      <protection locked="0"/>
    </xf>
    <xf numFmtId="0" fontId="0" fillId="9" borderId="12" xfId="0" applyFill="1" applyBorder="1" applyAlignment="1" applyProtection="1">
      <alignment vertical="top"/>
      <protection locked="0"/>
    </xf>
    <xf numFmtId="164" fontId="37" fillId="11" borderId="1" xfId="1" applyNumberFormat="1" applyFont="1" applyFill="1" applyBorder="1" applyAlignment="1" applyProtection="1">
      <alignment horizontal="right" vertical="center"/>
    </xf>
    <xf numFmtId="0" fontId="0" fillId="0" borderId="0" xfId="0" applyAlignment="1" applyProtection="1">
      <alignment vertical="center"/>
      <protection locked="0"/>
    </xf>
    <xf numFmtId="0" fontId="1" fillId="0" borderId="1" xfId="0" applyFont="1" applyBorder="1" applyAlignment="1" applyProtection="1">
      <alignment horizontal="center" vertical="top"/>
      <protection locked="0"/>
    </xf>
    <xf numFmtId="0" fontId="9" fillId="6" borderId="0" xfId="0" applyFont="1" applyFill="1" applyAlignment="1" applyProtection="1">
      <alignment horizontal="left" vertical="center" wrapText="1"/>
      <protection locked="0"/>
    </xf>
    <xf numFmtId="0" fontId="23" fillId="0" borderId="0" xfId="0" applyFont="1" applyAlignment="1" applyProtection="1">
      <alignment horizontal="justify" vertical="center"/>
      <protection locked="0"/>
    </xf>
    <xf numFmtId="0" fontId="24" fillId="0" borderId="0" xfId="0" applyFont="1" applyAlignment="1" applyProtection="1">
      <alignment horizontal="justify" vertical="center"/>
      <protection locked="0"/>
    </xf>
    <xf numFmtId="0" fontId="25" fillId="0" borderId="0" xfId="0" applyFont="1" applyAlignment="1" applyProtection="1">
      <alignment vertical="center"/>
      <protection locked="0"/>
    </xf>
    <xf numFmtId="0" fontId="12" fillId="0" borderId="0" xfId="0" applyFont="1" applyAlignment="1" applyProtection="1">
      <alignment horizontal="justify" vertical="center"/>
      <protection locked="0"/>
    </xf>
    <xf numFmtId="0" fontId="26" fillId="0" borderId="0" xfId="0" applyFont="1" applyAlignment="1" applyProtection="1">
      <alignment horizontal="justify" vertical="center"/>
      <protection locked="0"/>
    </xf>
    <xf numFmtId="0" fontId="8" fillId="6" borderId="0" xfId="0" applyFont="1" applyFill="1" applyAlignment="1">
      <alignment horizontal="center" vertical="top" wrapText="1"/>
    </xf>
    <xf numFmtId="0" fontId="23" fillId="0" borderId="0" xfId="0" applyFont="1" applyAlignment="1">
      <alignment horizontal="justify" vertical="center"/>
    </xf>
    <xf numFmtId="0" fontId="24" fillId="0" borderId="0" xfId="0" applyFont="1" applyAlignment="1">
      <alignment horizontal="justify" vertical="center"/>
    </xf>
    <xf numFmtId="0" fontId="19" fillId="0" borderId="0" xfId="0" applyFont="1" applyAlignment="1" applyProtection="1">
      <alignment vertical="center" wrapText="1"/>
      <protection locked="0"/>
    </xf>
    <xf numFmtId="0" fontId="9" fillId="6" borderId="3" xfId="0" applyFont="1" applyFill="1" applyBorder="1" applyAlignment="1" applyProtection="1">
      <alignment horizontal="left" vertical="center" wrapText="1"/>
      <protection locked="0"/>
    </xf>
    <xf numFmtId="0" fontId="15" fillId="0" borderId="0" xfId="0" applyFont="1" applyAlignment="1" applyProtection="1">
      <alignment vertical="center" wrapText="1"/>
      <protection locked="0"/>
    </xf>
    <xf numFmtId="0" fontId="21" fillId="0" borderId="6" xfId="0" applyFont="1" applyBorder="1" applyAlignment="1" applyProtection="1">
      <alignment vertical="center" wrapText="1"/>
      <protection locked="0"/>
    </xf>
    <xf numFmtId="0" fontId="0" fillId="0" borderId="0" xfId="0" applyAlignment="1" applyProtection="1">
      <alignment wrapText="1"/>
      <protection locked="0"/>
    </xf>
    <xf numFmtId="0" fontId="8" fillId="6" borderId="0" xfId="0" applyFont="1" applyFill="1" applyAlignment="1">
      <alignment horizontal="center" vertical="center" wrapText="1"/>
    </xf>
    <xf numFmtId="0" fontId="15" fillId="0" borderId="0" xfId="0" applyFont="1" applyAlignment="1">
      <alignment vertical="center" wrapText="1"/>
    </xf>
    <xf numFmtId="0" fontId="15" fillId="0" borderId="0" xfId="0" applyFont="1" applyAlignment="1">
      <alignment horizontal="left" vertical="center" wrapText="1"/>
    </xf>
    <xf numFmtId="0" fontId="19" fillId="0" borderId="0" xfId="0" applyFont="1" applyAlignment="1">
      <alignment vertical="center" wrapText="1"/>
    </xf>
    <xf numFmtId="0" fontId="31" fillId="9" borderId="8" xfId="0" applyFont="1" applyFill="1" applyBorder="1" applyAlignment="1" applyProtection="1">
      <alignment vertical="top"/>
      <protection locked="0"/>
    </xf>
    <xf numFmtId="0" fontId="31" fillId="9" borderId="9" xfId="0" applyFont="1" applyFill="1" applyBorder="1" applyAlignment="1" applyProtection="1">
      <alignment vertical="top"/>
      <protection locked="0"/>
    </xf>
    <xf numFmtId="0" fontId="31" fillId="9" borderId="12" xfId="0" applyFont="1" applyFill="1" applyBorder="1" applyAlignment="1" applyProtection="1">
      <alignment vertical="top"/>
      <protection locked="0"/>
    </xf>
    <xf numFmtId="0" fontId="32" fillId="9" borderId="8" xfId="0" applyFont="1" applyFill="1" applyBorder="1" applyAlignment="1" applyProtection="1">
      <alignment vertical="center"/>
      <protection locked="0"/>
    </xf>
    <xf numFmtId="0" fontId="32" fillId="9" borderId="9" xfId="0" applyFont="1" applyFill="1" applyBorder="1" applyAlignment="1" applyProtection="1">
      <alignment vertical="center"/>
      <protection locked="0"/>
    </xf>
    <xf numFmtId="0" fontId="32" fillId="9" borderId="12" xfId="0" applyFont="1" applyFill="1" applyBorder="1" applyAlignment="1" applyProtection="1">
      <alignment vertical="center"/>
      <protection locked="0"/>
    </xf>
    <xf numFmtId="14" fontId="29" fillId="9" borderId="9" xfId="0" applyNumberFormat="1" applyFont="1" applyFill="1" applyBorder="1" applyAlignment="1" applyProtection="1">
      <alignment vertical="center"/>
      <protection locked="0"/>
    </xf>
    <xf numFmtId="14" fontId="29" fillId="9" borderId="12" xfId="0" applyNumberFormat="1" applyFont="1" applyFill="1" applyBorder="1" applyAlignment="1" applyProtection="1">
      <alignment vertical="center"/>
      <protection locked="0"/>
    </xf>
    <xf numFmtId="164" fontId="27" fillId="8" borderId="1" xfId="1" applyNumberFormat="1" applyFont="1" applyFill="1" applyBorder="1" applyAlignment="1" applyProtection="1">
      <alignment horizontal="right" vertical="center"/>
      <protection locked="0"/>
    </xf>
    <xf numFmtId="0" fontId="39" fillId="8" borderId="11" xfId="0" applyFont="1" applyFill="1" applyBorder="1" applyAlignment="1">
      <alignment horizontal="right" wrapText="1"/>
    </xf>
    <xf numFmtId="14" fontId="29" fillId="9" borderId="8" xfId="0" applyNumberFormat="1" applyFont="1" applyFill="1" applyBorder="1" applyAlignment="1">
      <alignment horizontal="left" vertical="center"/>
    </xf>
    <xf numFmtId="14" fontId="29" fillId="9" borderId="8" xfId="0" applyNumberFormat="1" applyFont="1" applyFill="1" applyBorder="1" applyAlignment="1">
      <alignment vertical="center"/>
    </xf>
    <xf numFmtId="0" fontId="0" fillId="0" borderId="0" xfId="0" applyAlignment="1">
      <alignment horizontal="left" vertical="top"/>
    </xf>
    <xf numFmtId="0" fontId="30" fillId="8" borderId="1" xfId="0" applyFont="1" applyFill="1" applyBorder="1" applyAlignment="1">
      <alignment horizontal="left" vertical="top" wrapText="1"/>
    </xf>
    <xf numFmtId="0" fontId="30" fillId="8" borderId="1" xfId="0" applyFont="1" applyFill="1" applyBorder="1" applyAlignment="1">
      <alignment horizontal="center" vertical="top" wrapText="1"/>
    </xf>
    <xf numFmtId="0" fontId="30" fillId="8" borderId="1" xfId="0" applyFont="1" applyFill="1" applyBorder="1" applyAlignment="1">
      <alignment horizontal="right" vertical="top" wrapText="1"/>
    </xf>
    <xf numFmtId="0" fontId="33" fillId="0" borderId="1" xfId="0" applyFont="1" applyBorder="1" applyAlignment="1">
      <alignment horizontal="left" vertical="top" wrapText="1"/>
    </xf>
    <xf numFmtId="0" fontId="33" fillId="0" borderId="1" xfId="0" applyFont="1" applyBorder="1" applyAlignment="1">
      <alignment vertical="top" wrapText="1"/>
    </xf>
    <xf numFmtId="0" fontId="33" fillId="0" borderId="1" xfId="2" applyFont="1" applyBorder="1" applyAlignment="1">
      <alignment vertical="top" wrapText="1"/>
    </xf>
    <xf numFmtId="0" fontId="33" fillId="0" borderId="1" xfId="2" applyFont="1" applyBorder="1" applyAlignment="1">
      <alignment horizontal="left" vertical="top" wrapText="1"/>
    </xf>
    <xf numFmtId="0" fontId="33" fillId="0" borderId="10" xfId="2" applyFont="1" applyBorder="1" applyAlignment="1">
      <alignment horizontal="left" vertical="top" wrapText="1"/>
    </xf>
    <xf numFmtId="0" fontId="33" fillId="0" borderId="1" xfId="0" applyFont="1" applyBorder="1" applyAlignment="1">
      <alignment horizontal="center" vertical="top" wrapText="1"/>
    </xf>
    <xf numFmtId="2" fontId="34" fillId="0" borderId="1" xfId="0" applyNumberFormat="1" applyFont="1" applyBorder="1" applyAlignment="1">
      <alignment horizontal="center" vertical="top" shrinkToFit="1"/>
    </xf>
    <xf numFmtId="4" fontId="34" fillId="0" borderId="1" xfId="0" applyNumberFormat="1" applyFont="1" applyBorder="1" applyAlignment="1">
      <alignment horizontal="center" vertical="top" shrinkToFit="1"/>
    </xf>
    <xf numFmtId="2" fontId="34" fillId="0" borderId="1" xfId="0" applyNumberFormat="1" applyFont="1" applyBorder="1" applyAlignment="1">
      <alignment vertical="top" shrinkToFit="1"/>
    </xf>
    <xf numFmtId="0" fontId="32" fillId="0" borderId="1" xfId="0" applyFont="1" applyBorder="1" applyAlignment="1">
      <alignment vertical="top"/>
    </xf>
    <xf numFmtId="2" fontId="34" fillId="0" borderId="1" xfId="2" applyNumberFormat="1" applyFont="1" applyBorder="1" applyAlignment="1">
      <alignment vertical="top" shrinkToFit="1"/>
    </xf>
    <xf numFmtId="2" fontId="34" fillId="0" borderId="10" xfId="2" applyNumberFormat="1" applyFont="1" applyBorder="1" applyAlignment="1">
      <alignment vertical="top" shrinkToFit="1"/>
    </xf>
    <xf numFmtId="4" fontId="34" fillId="0" borderId="1" xfId="2" applyNumberFormat="1" applyFont="1" applyBorder="1" applyAlignment="1">
      <alignment horizontal="right" vertical="top" shrinkToFit="1"/>
    </xf>
    <xf numFmtId="4" fontId="34" fillId="0" borderId="10" xfId="2" applyNumberFormat="1" applyFont="1" applyBorder="1" applyAlignment="1">
      <alignment horizontal="right" vertical="top" shrinkToFit="1"/>
    </xf>
    <xf numFmtId="4" fontId="36" fillId="9" borderId="1" xfId="0" applyNumberFormat="1" applyFont="1" applyFill="1" applyBorder="1"/>
    <xf numFmtId="164" fontId="5" fillId="10" borderId="1" xfId="0" applyNumberFormat="1" applyFont="1" applyFill="1" applyBorder="1" applyAlignment="1">
      <alignment vertical="center" wrapText="1"/>
    </xf>
    <xf numFmtId="4" fontId="34" fillId="0" borderId="1" xfId="0" applyNumberFormat="1" applyFont="1" applyBorder="1" applyAlignment="1">
      <alignment horizontal="right" vertical="top" shrinkToFit="1"/>
    </xf>
    <xf numFmtId="4" fontId="34" fillId="0" borderId="1" xfId="0" applyNumberFormat="1" applyFont="1" applyBorder="1" applyAlignment="1">
      <alignment vertical="top" shrinkToFit="1"/>
    </xf>
    <xf numFmtId="4" fontId="35" fillId="9" borderId="13" xfId="0" applyNumberFormat="1" applyFont="1" applyFill="1" applyBorder="1" applyAlignment="1">
      <alignment horizontal="right" vertical="center" shrinkToFit="1"/>
    </xf>
    <xf numFmtId="0" fontId="32" fillId="0" borderId="1" xfId="0" applyFont="1" applyBorder="1" applyAlignment="1">
      <alignment horizontal="center" vertical="center"/>
    </xf>
    <xf numFmtId="0" fontId="33" fillId="0" borderId="1" xfId="2" applyFont="1" applyBorder="1" applyAlignment="1">
      <alignment horizontal="center" vertical="center" wrapText="1"/>
    </xf>
    <xf numFmtId="1" fontId="34" fillId="0" borderId="1" xfId="2" applyNumberFormat="1" applyFont="1" applyBorder="1" applyAlignment="1">
      <alignment horizontal="center" vertical="center" shrinkToFit="1"/>
    </xf>
    <xf numFmtId="0" fontId="5" fillId="10" borderId="9" xfId="0" applyFont="1" applyFill="1" applyBorder="1" applyAlignment="1">
      <alignment vertical="center"/>
    </xf>
    <xf numFmtId="0" fontId="2" fillId="11" borderId="9" xfId="0" applyFont="1" applyFill="1" applyBorder="1" applyAlignment="1">
      <alignment vertical="top" wrapText="1"/>
    </xf>
    <xf numFmtId="0" fontId="27" fillId="8" borderId="9" xfId="0" applyFont="1" applyFill="1" applyBorder="1" applyAlignment="1">
      <alignment vertical="top"/>
    </xf>
    <xf numFmtId="0" fontId="5" fillId="10" borderId="8" xfId="0" applyFont="1" applyFill="1" applyBorder="1" applyAlignment="1">
      <alignment vertical="center"/>
    </xf>
    <xf numFmtId="0" fontId="2" fillId="11" borderId="8" xfId="0" applyFont="1" applyFill="1" applyBorder="1" applyAlignment="1">
      <alignment vertical="top" wrapText="1"/>
    </xf>
    <xf numFmtId="0" fontId="27" fillId="8" borderId="8" xfId="0" applyFont="1" applyFill="1" applyBorder="1" applyAlignment="1">
      <alignment vertical="top"/>
    </xf>
    <xf numFmtId="0" fontId="5" fillId="10" borderId="12" xfId="0" applyFont="1" applyFill="1" applyBorder="1" applyAlignment="1">
      <alignment vertical="center"/>
    </xf>
    <xf numFmtId="0" fontId="2" fillId="11" borderId="12" xfId="0" applyFont="1" applyFill="1" applyBorder="1" applyAlignment="1">
      <alignment vertical="top" wrapText="1"/>
    </xf>
    <xf numFmtId="0" fontId="27" fillId="8" borderId="12" xfId="0" applyFont="1" applyFill="1" applyBorder="1" applyAlignment="1">
      <alignment vertical="top"/>
    </xf>
    <xf numFmtId="0" fontId="0" fillId="0" borderId="0" xfId="0" applyAlignment="1">
      <alignment vertical="top"/>
    </xf>
    <xf numFmtId="0" fontId="27" fillId="8" borderId="1" xfId="0" applyFont="1" applyFill="1" applyBorder="1" applyAlignment="1">
      <alignment horizontal="left" vertical="top"/>
    </xf>
    <xf numFmtId="0" fontId="32" fillId="0" borderId="1" xfId="0" applyFont="1" applyBorder="1" applyAlignment="1">
      <alignment horizontal="center" vertical="center" wrapText="1"/>
    </xf>
    <xf numFmtId="0" fontId="0" fillId="0" borderId="0" xfId="0" applyAlignment="1" applyProtection="1">
      <alignment horizontal="center" vertical="top"/>
      <protection locked="0"/>
    </xf>
    <xf numFmtId="14" fontId="29" fillId="9" borderId="9" xfId="0" applyNumberFormat="1" applyFont="1" applyFill="1" applyBorder="1" applyAlignment="1" applyProtection="1">
      <alignment horizontal="center" vertical="center"/>
      <protection locked="0"/>
    </xf>
    <xf numFmtId="0" fontId="31" fillId="9" borderId="9" xfId="0" applyFont="1" applyFill="1" applyBorder="1" applyAlignment="1" applyProtection="1">
      <alignment horizontal="center" vertical="top"/>
      <protection locked="0"/>
    </xf>
    <xf numFmtId="0" fontId="32" fillId="0" borderId="1" xfId="0" applyFont="1" applyBorder="1" applyAlignment="1" applyProtection="1">
      <alignment horizontal="center" vertical="center" wrapText="1"/>
      <protection locked="0"/>
    </xf>
    <xf numFmtId="0" fontId="32" fillId="9" borderId="9" xfId="0" applyFont="1" applyFill="1" applyBorder="1" applyAlignment="1" applyProtection="1">
      <alignment horizontal="center" vertical="center"/>
      <protection locked="0"/>
    </xf>
    <xf numFmtId="0" fontId="32" fillId="0" borderId="1" xfId="0" applyFont="1" applyBorder="1" applyAlignment="1" applyProtection="1">
      <alignment horizontal="center" vertical="top"/>
      <protection locked="0"/>
    </xf>
    <xf numFmtId="0" fontId="32" fillId="0" borderId="1" xfId="0" applyFont="1" applyBorder="1" applyAlignment="1">
      <alignment horizontal="center" vertical="top"/>
    </xf>
    <xf numFmtId="0" fontId="0" fillId="9" borderId="9" xfId="0" applyFill="1" applyBorder="1" applyAlignment="1" applyProtection="1">
      <alignment horizontal="center" vertical="top"/>
      <protection locked="0"/>
    </xf>
    <xf numFmtId="0" fontId="33" fillId="0" borderId="1" xfId="2" applyFont="1" applyBorder="1" applyAlignment="1">
      <alignment horizontal="center" vertical="top" wrapText="1"/>
    </xf>
    <xf numFmtId="0" fontId="34" fillId="0" borderId="10" xfId="2" applyFont="1" applyBorder="1" applyAlignment="1">
      <alignment horizontal="center" vertical="center" wrapText="1"/>
    </xf>
    <xf numFmtId="0" fontId="5" fillId="10" borderId="9" xfId="0" applyFont="1" applyFill="1" applyBorder="1" applyAlignment="1">
      <alignment horizontal="center" vertical="center"/>
    </xf>
    <xf numFmtId="0" fontId="2" fillId="11" borderId="9" xfId="0" applyFont="1" applyFill="1" applyBorder="1" applyAlignment="1">
      <alignment horizontal="center" vertical="top" wrapText="1"/>
    </xf>
    <xf numFmtId="0" fontId="27" fillId="8" borderId="9" xfId="0" applyFont="1" applyFill="1" applyBorder="1" applyAlignment="1">
      <alignment horizontal="center" vertical="top"/>
    </xf>
    <xf numFmtId="0" fontId="0" fillId="0" borderId="0" xfId="0" applyAlignment="1">
      <alignment horizontal="center" vertical="top"/>
    </xf>
    <xf numFmtId="0" fontId="38" fillId="8" borderId="0" xfId="0" applyFont="1" applyFill="1" applyAlignment="1">
      <alignment horizontal="left" vertical="top" wrapText="1"/>
    </xf>
    <xf numFmtId="0" fontId="21" fillId="0" borderId="4" xfId="0" applyFont="1" applyBorder="1" applyAlignment="1" applyProtection="1">
      <alignment vertical="center" wrapText="1"/>
      <protection locked="0"/>
    </xf>
    <xf numFmtId="0" fontId="21" fillId="0" borderId="6" xfId="0" applyFont="1" applyBorder="1" applyAlignment="1" applyProtection="1">
      <alignment vertical="center" wrapText="1"/>
      <protection locked="0"/>
    </xf>
    <xf numFmtId="0" fontId="21" fillId="0" borderId="5" xfId="0" applyFont="1" applyBorder="1" applyAlignment="1" applyProtection="1">
      <alignment vertical="center" wrapText="1"/>
      <protection locked="0"/>
    </xf>
    <xf numFmtId="0" fontId="21" fillId="0" borderId="7" xfId="0" applyFont="1" applyBorder="1" applyAlignment="1" applyProtection="1">
      <alignment vertical="center" wrapText="1"/>
      <protection locked="0"/>
    </xf>
  </cellXfs>
  <cellStyles count="3">
    <cellStyle name="Comma" xfId="1" builtinId="3"/>
    <cellStyle name="Normal" xfId="0" builtinId="0"/>
    <cellStyle name="Normal 2" xfId="2" xr:uid="{629EB9E1-BCB7-4F0F-B625-66671338232C}"/>
  </cellStyles>
  <dxfs count="0"/>
  <tableStyles count="0" defaultTableStyle="TableStyleMedium9" defaultPivotStyle="PivotStyleLight16"/>
  <colors>
    <mruColors>
      <color rgb="FFD5E3FF"/>
      <color rgb="FF66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1" Type="http://schemas.openxmlformats.org/officeDocument/2006/relationships/image" Target="../media/image3.jpeg"/></Relationships>
</file>

<file path=xl/drawings/_rels/drawing4.xml.rels><?xml version="1.0" encoding="UTF-8" standalone="yes"?>
<Relationships xmlns="http://schemas.openxmlformats.org/package/2006/relationships"><Relationship Id="rId1" Type="http://schemas.openxmlformats.org/officeDocument/2006/relationships/image" Target="../media/image3.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jpeg"/></Relationships>
</file>

<file path=xl/drawings/_rels/drawing6.xml.rels><?xml version="1.0" encoding="UTF-8" standalone="yes"?>
<Relationships xmlns="http://schemas.openxmlformats.org/package/2006/relationships"><Relationship Id="rId1" Type="http://schemas.openxmlformats.org/officeDocument/2006/relationships/image" Target="../media/image3.jpeg"/></Relationships>
</file>

<file path=xl/drawings/drawing1.xml><?xml version="1.0" encoding="utf-8"?>
<xdr:wsDr xmlns:xdr="http://schemas.openxmlformats.org/drawingml/2006/spreadsheetDrawing" xmlns:a="http://schemas.openxmlformats.org/drawingml/2006/main">
  <xdr:twoCellAnchor editAs="oneCell">
    <xdr:from>
      <xdr:col>0</xdr:col>
      <xdr:colOff>83820</xdr:colOff>
      <xdr:row>1</xdr:row>
      <xdr:rowOff>63832</xdr:rowOff>
    </xdr:from>
    <xdr:to>
      <xdr:col>0</xdr:col>
      <xdr:colOff>1392555</xdr:colOff>
      <xdr:row>3</xdr:row>
      <xdr:rowOff>53340</xdr:rowOff>
    </xdr:to>
    <xdr:pic>
      <xdr:nvPicPr>
        <xdr:cNvPr id="3" name="Picture 2">
          <a:extLst>
            <a:ext uri="{FF2B5EF4-FFF2-40B4-BE49-F238E27FC236}">
              <a16:creationId xmlns:a16="http://schemas.microsoft.com/office/drawing/2014/main" id="{BD4E5C68-B2E0-A2E5-D220-499224EEB38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3820" y="284812"/>
          <a:ext cx="1318260" cy="36288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91440</xdr:colOff>
      <xdr:row>1</xdr:row>
      <xdr:rowOff>0</xdr:rowOff>
    </xdr:from>
    <xdr:to>
      <xdr:col>0</xdr:col>
      <xdr:colOff>1409700</xdr:colOff>
      <xdr:row>3</xdr:row>
      <xdr:rowOff>2208</xdr:rowOff>
    </xdr:to>
    <xdr:pic>
      <xdr:nvPicPr>
        <xdr:cNvPr id="3" name="Picture 2">
          <a:extLst>
            <a:ext uri="{FF2B5EF4-FFF2-40B4-BE49-F238E27FC236}">
              <a16:creationId xmlns:a16="http://schemas.microsoft.com/office/drawing/2014/main" id="{D11FB076-ABD1-4588-9306-64E03CD80D5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1440" y="220980"/>
          <a:ext cx="1318260" cy="36288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99060</xdr:colOff>
      <xdr:row>1</xdr:row>
      <xdr:rowOff>68580</xdr:rowOff>
    </xdr:from>
    <xdr:to>
      <xdr:col>0</xdr:col>
      <xdr:colOff>1428750</xdr:colOff>
      <xdr:row>3</xdr:row>
      <xdr:rowOff>59993</xdr:rowOff>
    </xdr:to>
    <xdr:pic>
      <xdr:nvPicPr>
        <xdr:cNvPr id="3" name="Picture 2">
          <a:extLst>
            <a:ext uri="{FF2B5EF4-FFF2-40B4-BE49-F238E27FC236}">
              <a16:creationId xmlns:a16="http://schemas.microsoft.com/office/drawing/2014/main" id="{7EF65643-4585-47EF-829E-D0BD2AD65B5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9060" y="251460"/>
          <a:ext cx="1318260" cy="36288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0</xdr:col>
      <xdr:colOff>1388745</xdr:colOff>
      <xdr:row>2</xdr:row>
      <xdr:rowOff>35228</xdr:rowOff>
    </xdr:to>
    <xdr:pic>
      <xdr:nvPicPr>
        <xdr:cNvPr id="8" name="Picture 7">
          <a:extLst>
            <a:ext uri="{FF2B5EF4-FFF2-40B4-BE49-F238E27FC236}">
              <a16:creationId xmlns:a16="http://schemas.microsoft.com/office/drawing/2014/main" id="{0B91A564-D3D4-4C8A-BCE2-EEEF08DD844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753225" y="76200"/>
          <a:ext cx="1325880" cy="35907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175260</xdr:colOff>
      <xdr:row>0</xdr:row>
      <xdr:rowOff>0</xdr:rowOff>
    </xdr:from>
    <xdr:to>
      <xdr:col>0</xdr:col>
      <xdr:colOff>1493520</xdr:colOff>
      <xdr:row>1</xdr:row>
      <xdr:rowOff>180008</xdr:rowOff>
    </xdr:to>
    <xdr:pic>
      <xdr:nvPicPr>
        <xdr:cNvPr id="3" name="Picture 2">
          <a:extLst>
            <a:ext uri="{FF2B5EF4-FFF2-40B4-BE49-F238E27FC236}">
              <a16:creationId xmlns:a16="http://schemas.microsoft.com/office/drawing/2014/main" id="{4DE47F4B-9EDC-4C2F-BEFF-5F72E0FEDBB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75260" y="0"/>
          <a:ext cx="1318260" cy="3705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95250</xdr:rowOff>
    </xdr:from>
    <xdr:to>
      <xdr:col>0</xdr:col>
      <xdr:colOff>1802127</xdr:colOff>
      <xdr:row>2</xdr:row>
      <xdr:rowOff>201930</xdr:rowOff>
    </xdr:to>
    <xdr:pic>
      <xdr:nvPicPr>
        <xdr:cNvPr id="4" name="Picture 3">
          <a:extLst>
            <a:ext uri="{FF2B5EF4-FFF2-40B4-BE49-F238E27FC236}">
              <a16:creationId xmlns:a16="http://schemas.microsoft.com/office/drawing/2014/main" id="{2C067CAC-6E46-4036-8BAC-5BEE167247B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95250"/>
          <a:ext cx="1800222" cy="5048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18"/>
  <sheetViews>
    <sheetView workbookViewId="0">
      <selection activeCell="A10" sqref="A10"/>
    </sheetView>
  </sheetViews>
  <sheetFormatPr defaultColWidth="9.109375" defaultRowHeight="14.4" x14ac:dyDescent="0.3"/>
  <cols>
    <col min="1" max="1" width="36.5546875" style="1" customWidth="1"/>
    <col min="2" max="2" width="65.5546875" style="1" customWidth="1"/>
    <col min="3" max="3" width="9.109375" style="1"/>
    <col min="4" max="4" width="8.88671875" style="1" customWidth="1"/>
    <col min="5" max="5" width="9.109375" style="1"/>
    <col min="6" max="6" width="8.88671875" style="1" customWidth="1"/>
    <col min="7" max="16384" width="9.109375" style="1"/>
  </cols>
  <sheetData>
    <row r="1" spans="1:2" ht="17.399999999999999" x14ac:dyDescent="0.3">
      <c r="A1" s="4" t="s">
        <v>16</v>
      </c>
      <c r="B1"/>
    </row>
    <row r="3" spans="1:2" x14ac:dyDescent="0.3">
      <c r="B3" t="s">
        <v>150</v>
      </c>
    </row>
    <row r="5" spans="1:2" ht="33" customHeight="1" x14ac:dyDescent="0.3">
      <c r="A5" s="5" t="s">
        <v>0</v>
      </c>
      <c r="B5" s="5" t="s">
        <v>4</v>
      </c>
    </row>
    <row r="6" spans="1:2" ht="18.600000000000001" customHeight="1" x14ac:dyDescent="0.3">
      <c r="A6" s="6" t="s">
        <v>11</v>
      </c>
      <c r="B6" s="2"/>
    </row>
    <row r="7" spans="1:2" ht="18.600000000000001" customHeight="1" x14ac:dyDescent="0.3">
      <c r="A7" s="6" t="s">
        <v>12</v>
      </c>
      <c r="B7" s="2"/>
    </row>
    <row r="8" spans="1:2" ht="18.600000000000001" customHeight="1" x14ac:dyDescent="0.3">
      <c r="A8" s="6" t="s">
        <v>13</v>
      </c>
      <c r="B8" s="2"/>
    </row>
    <row r="9" spans="1:2" ht="18.600000000000001" customHeight="1" x14ac:dyDescent="0.3">
      <c r="A9" s="6" t="s">
        <v>14</v>
      </c>
      <c r="B9" s="2"/>
    </row>
    <row r="10" spans="1:2" ht="18.600000000000001" customHeight="1" x14ac:dyDescent="0.3">
      <c r="A10" s="6" t="s">
        <v>15</v>
      </c>
      <c r="B10" s="2"/>
    </row>
    <row r="11" spans="1:2" ht="18.600000000000001" customHeight="1" x14ac:dyDescent="0.3">
      <c r="A11" s="6" t="s">
        <v>9</v>
      </c>
      <c r="B11" s="2"/>
    </row>
    <row r="12" spans="1:2" ht="28.8" x14ac:dyDescent="0.3">
      <c r="A12" s="7" t="s">
        <v>10</v>
      </c>
      <c r="B12" s="2"/>
    </row>
    <row r="13" spans="1:2" ht="18.600000000000001" customHeight="1" x14ac:dyDescent="0.3">
      <c r="A13" s="6" t="s">
        <v>83</v>
      </c>
      <c r="B13" s="2"/>
    </row>
    <row r="14" spans="1:2" ht="18.600000000000001" customHeight="1" x14ac:dyDescent="0.3"/>
    <row r="16" spans="1:2" x14ac:dyDescent="0.3">
      <c r="A16" s="8" t="s">
        <v>7</v>
      </c>
    </row>
    <row r="17" spans="1:1" x14ac:dyDescent="0.3">
      <c r="A17" s="3"/>
    </row>
    <row r="18" spans="1:1" x14ac:dyDescent="0.3">
      <c r="A18" s="8" t="s">
        <v>8</v>
      </c>
    </row>
  </sheetData>
  <sheetProtection algorithmName="SHA-512" hashValue="L2sUFEYGoUAOsAYxeFEyENlMjgViVtrQzG3oegQGQz8jhvx8b14newngrS6mzSGG4crNFu1MtVysRJgtiZAGfg==" saltValue="gmnhmSGi7nG7TJTXAaxwcw==" spinCount="100000" sheet="1" objects="1" scenarios="1"/>
  <dataValidations count="1">
    <dataValidation type="list" allowBlank="1" showInputMessage="1" showErrorMessage="1" sqref="E10" xr:uid="{D112BD46-FAF9-4A55-BE6B-E2E85158A15C}">
      <formula1>"E8:E9"</formula1>
    </dataValidation>
  </dataValidations>
  <pageMargins left="0.75" right="0.75" top="1" bottom="1" header="0.5" footer="0.5"/>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25"/>
  <sheetViews>
    <sheetView zoomScaleNormal="100" workbookViewId="0">
      <selection activeCell="A11" sqref="A11"/>
    </sheetView>
  </sheetViews>
  <sheetFormatPr defaultColWidth="9.109375" defaultRowHeight="14.4" x14ac:dyDescent="0.3"/>
  <cols>
    <col min="1" max="1" width="36.33203125" style="1" customWidth="1"/>
    <col min="2" max="5" width="28.88671875" style="1" customWidth="1"/>
    <col min="6" max="16384" width="9.109375" style="1"/>
  </cols>
  <sheetData>
    <row r="1" spans="1:5" ht="17.399999999999999" x14ac:dyDescent="0.3">
      <c r="A1" s="4" t="s">
        <v>17</v>
      </c>
    </row>
    <row r="3" spans="1:5" x14ac:dyDescent="0.3">
      <c r="B3" t="str">
        <f>'FORM 1 - Administrative Info'!B3</f>
        <v>Tender #200/26</v>
      </c>
    </row>
    <row r="5" spans="1:5" ht="28.8" x14ac:dyDescent="0.3">
      <c r="A5" s="9" t="s">
        <v>0</v>
      </c>
      <c r="B5" s="10" t="s">
        <v>28</v>
      </c>
      <c r="C5" s="10" t="s">
        <v>60</v>
      </c>
      <c r="D5" s="10" t="s">
        <v>61</v>
      </c>
      <c r="E5" s="10" t="s">
        <v>59</v>
      </c>
    </row>
    <row r="6" spans="1:5" ht="16.2" customHeight="1" x14ac:dyDescent="0.3">
      <c r="A6" s="6" t="s">
        <v>1</v>
      </c>
      <c r="B6" s="2"/>
      <c r="C6" s="2"/>
      <c r="D6" s="2"/>
      <c r="E6" s="2"/>
    </row>
    <row r="7" spans="1:5" ht="16.2" customHeight="1" x14ac:dyDescent="0.3">
      <c r="A7" s="6" t="s">
        <v>2</v>
      </c>
      <c r="B7" s="2"/>
      <c r="C7" s="2"/>
      <c r="D7" s="2"/>
      <c r="E7" s="2"/>
    </row>
    <row r="8" spans="1:5" ht="16.2" customHeight="1" x14ac:dyDescent="0.3">
      <c r="A8" s="6" t="s">
        <v>18</v>
      </c>
      <c r="B8" s="2"/>
      <c r="C8" s="2"/>
      <c r="D8" s="2"/>
      <c r="E8" s="2"/>
    </row>
    <row r="9" spans="1:5" ht="16.2" customHeight="1" x14ac:dyDescent="0.3">
      <c r="A9" s="6" t="s">
        <v>19</v>
      </c>
      <c r="B9" s="2"/>
      <c r="C9" s="2"/>
      <c r="D9" s="2"/>
      <c r="E9" s="2"/>
    </row>
    <row r="10" spans="1:5" ht="16.2" customHeight="1" x14ac:dyDescent="0.3">
      <c r="A10" s="6" t="s">
        <v>20</v>
      </c>
      <c r="B10" s="2"/>
      <c r="C10" s="2"/>
      <c r="D10" s="2"/>
      <c r="E10" s="2"/>
    </row>
    <row r="11" spans="1:5" ht="16.2" customHeight="1" x14ac:dyDescent="0.3">
      <c r="A11" s="6" t="s">
        <v>23</v>
      </c>
      <c r="B11" s="2"/>
      <c r="C11" s="2"/>
      <c r="D11" s="2"/>
      <c r="E11" s="2"/>
    </row>
    <row r="12" spans="1:5" ht="16.2" customHeight="1" x14ac:dyDescent="0.3">
      <c r="A12" s="6" t="s">
        <v>21</v>
      </c>
      <c r="B12" s="2"/>
      <c r="C12" s="2"/>
      <c r="D12" s="2"/>
      <c r="E12" s="2"/>
    </row>
    <row r="13" spans="1:5" ht="16.2" customHeight="1" x14ac:dyDescent="0.3">
      <c r="A13" s="6" t="s">
        <v>22</v>
      </c>
      <c r="B13" s="2"/>
      <c r="C13" s="2"/>
      <c r="D13" s="2"/>
      <c r="E13" s="2"/>
    </row>
    <row r="14" spans="1:5" ht="28.8" x14ac:dyDescent="0.3">
      <c r="A14" s="7" t="s">
        <v>24</v>
      </c>
      <c r="B14" s="2"/>
      <c r="C14" s="2"/>
      <c r="D14" s="2"/>
      <c r="E14" s="2"/>
    </row>
    <row r="16" spans="1:5" ht="15" thickBot="1" x14ac:dyDescent="0.35"/>
    <row r="17" spans="1:1" x14ac:dyDescent="0.3">
      <c r="A17" s="11" t="s">
        <v>25</v>
      </c>
    </row>
    <row r="18" spans="1:1" x14ac:dyDescent="0.3">
      <c r="A18" s="12" t="s">
        <v>26</v>
      </c>
    </row>
    <row r="19" spans="1:1" x14ac:dyDescent="0.3">
      <c r="A19" s="12" t="s">
        <v>62</v>
      </c>
    </row>
    <row r="20" spans="1:1" x14ac:dyDescent="0.3">
      <c r="A20" s="12" t="s">
        <v>27</v>
      </c>
    </row>
    <row r="23" spans="1:1" x14ac:dyDescent="0.3">
      <c r="A23" s="8" t="s">
        <v>7</v>
      </c>
    </row>
    <row r="24" spans="1:1" x14ac:dyDescent="0.3">
      <c r="A24" s="3"/>
    </row>
    <row r="25" spans="1:1" x14ac:dyDescent="0.3">
      <c r="A25" s="8" t="s">
        <v>8</v>
      </c>
    </row>
  </sheetData>
  <sheetProtection algorithmName="SHA-512" hashValue="vuZpqtBd/XI7SB6nRaRjjCu3BPTWkMjy45DafY9hbveR6uw1WCPArVodcjo6HQUGOqC1aZmNU1z7CwF8aU4tsQ==" saltValue="a75lKpHsPQh7KdsuudHKSw==" spinCount="100000" sheet="1" objects="1" scenarios="1"/>
  <pageMargins left="0.75" right="0.75" top="1" bottom="1" header="0.5" footer="0.5"/>
  <pageSetup paperSize="9"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21"/>
  <sheetViews>
    <sheetView workbookViewId="0">
      <selection activeCell="B9" sqref="B9"/>
    </sheetView>
  </sheetViews>
  <sheetFormatPr defaultColWidth="9.109375" defaultRowHeight="14.4" x14ac:dyDescent="0.3"/>
  <cols>
    <col min="1" max="1" width="34.109375" style="1" customWidth="1"/>
    <col min="2" max="2" width="32.44140625" style="1" customWidth="1"/>
    <col min="3" max="3" width="34.6640625" style="1" customWidth="1"/>
    <col min="4" max="16384" width="9.109375" style="1"/>
  </cols>
  <sheetData>
    <row r="1" spans="1:3" x14ac:dyDescent="0.3">
      <c r="A1" s="13" t="s">
        <v>34</v>
      </c>
      <c r="B1"/>
    </row>
    <row r="3" spans="1:3" x14ac:dyDescent="0.3">
      <c r="B3" t="str">
        <f>'FORM 1 - Administrative Info'!B3</f>
        <v>Tender #200/26</v>
      </c>
    </row>
    <row r="5" spans="1:3" x14ac:dyDescent="0.3">
      <c r="A5" s="9" t="s">
        <v>0</v>
      </c>
      <c r="B5" s="14" t="s">
        <v>63</v>
      </c>
      <c r="C5" s="14" t="s">
        <v>63</v>
      </c>
    </row>
    <row r="6" spans="1:3" ht="23.4" customHeight="1" x14ac:dyDescent="0.3">
      <c r="A6" s="15" t="s">
        <v>3</v>
      </c>
      <c r="B6" s="2"/>
      <c r="C6" s="2"/>
    </row>
    <row r="7" spans="1:3" ht="23.4" customHeight="1" x14ac:dyDescent="0.3">
      <c r="A7" s="15" t="s">
        <v>32</v>
      </c>
      <c r="B7" s="2"/>
      <c r="C7" s="2"/>
    </row>
    <row r="8" spans="1:3" ht="23.4" customHeight="1" x14ac:dyDescent="0.3">
      <c r="A8" s="15" t="s">
        <v>31</v>
      </c>
      <c r="B8" s="2"/>
      <c r="C8" s="2"/>
    </row>
    <row r="9" spans="1:3" ht="23.4" customHeight="1" x14ac:dyDescent="0.3">
      <c r="A9" s="15" t="s">
        <v>30</v>
      </c>
      <c r="B9" s="2"/>
      <c r="C9" s="2"/>
    </row>
    <row r="10" spans="1:3" ht="23.4" customHeight="1" x14ac:dyDescent="0.3">
      <c r="A10" s="15" t="s">
        <v>29</v>
      </c>
      <c r="B10" s="2"/>
      <c r="C10" s="2"/>
    </row>
    <row r="11" spans="1:3" ht="113.4" customHeight="1" x14ac:dyDescent="0.3">
      <c r="A11" s="16" t="s">
        <v>33</v>
      </c>
      <c r="B11" s="2"/>
      <c r="C11" s="2"/>
    </row>
    <row r="12" spans="1:3" ht="23.4" customHeight="1" thickBot="1" x14ac:dyDescent="0.35"/>
    <row r="13" spans="1:3" ht="23.4" customHeight="1" x14ac:dyDescent="0.3">
      <c r="A13" s="17" t="s">
        <v>25</v>
      </c>
    </row>
    <row r="14" spans="1:3" x14ac:dyDescent="0.3">
      <c r="A14" s="12" t="s">
        <v>35</v>
      </c>
    </row>
    <row r="15" spans="1:3" x14ac:dyDescent="0.3">
      <c r="A15" s="12" t="s">
        <v>36</v>
      </c>
    </row>
    <row r="16" spans="1:3" x14ac:dyDescent="0.3">
      <c r="A16" s="12" t="s">
        <v>84</v>
      </c>
    </row>
    <row r="17" spans="1:1" x14ac:dyDescent="0.3">
      <c r="A17" s="12" t="s">
        <v>85</v>
      </c>
    </row>
    <row r="19" spans="1:1" x14ac:dyDescent="0.3">
      <c r="A19" s="8" t="s">
        <v>7</v>
      </c>
    </row>
    <row r="20" spans="1:1" x14ac:dyDescent="0.3">
      <c r="A20" s="3"/>
    </row>
    <row r="21" spans="1:1" x14ac:dyDescent="0.3">
      <c r="A21" s="8" t="s">
        <v>8</v>
      </c>
    </row>
  </sheetData>
  <sheetProtection algorithmName="SHA-512" hashValue="XrN+bd42Qqf61HlTi3ioxJGBmIZAl1B6pmxcgVWigF4zxCbcaBo20WSKoXFRBFNLBCdL+9u9s8A7O92aMhrOSg==" saltValue="k1KHVmJWb+szZ1XS4ba7uA==" spinCount="100000" sheet="1" objects="1" scenarios="1"/>
  <pageMargins left="0.75" right="0.75" top="1" bottom="1" header="0.5" footer="0.5"/>
  <pageSetup paperSize="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0558A6-1954-4C11-852B-AB32996BAD10}">
  <dimension ref="A1:A27"/>
  <sheetViews>
    <sheetView topLeftCell="A8" workbookViewId="0">
      <selection activeCell="A16" sqref="A16"/>
    </sheetView>
  </sheetViews>
  <sheetFormatPr defaultColWidth="9.109375" defaultRowHeight="14.4" x14ac:dyDescent="0.3"/>
  <cols>
    <col min="1" max="1" width="100.6640625" style="1" customWidth="1"/>
    <col min="2" max="16384" width="9.109375" style="1"/>
  </cols>
  <sheetData>
    <row r="1" spans="1:1" ht="17.399999999999999" x14ac:dyDescent="0.3">
      <c r="A1" s="22" t="s">
        <v>64</v>
      </c>
    </row>
    <row r="2" spans="1:1" x14ac:dyDescent="0.3">
      <c r="A2" s="18"/>
    </row>
    <row r="3" spans="1:1" x14ac:dyDescent="0.3">
      <c r="A3" s="24" t="s">
        <v>150</v>
      </c>
    </row>
    <row r="4" spans="1:1" ht="33" customHeight="1" x14ac:dyDescent="0.3">
      <c r="A4" s="23" t="s">
        <v>37</v>
      </c>
    </row>
    <row r="5" spans="1:1" x14ac:dyDescent="0.3">
      <c r="A5" s="19" t="s">
        <v>38</v>
      </c>
    </row>
    <row r="6" spans="1:1" x14ac:dyDescent="0.3">
      <c r="A6" s="25" t="s">
        <v>39</v>
      </c>
    </row>
    <row r="7" spans="1:1" x14ac:dyDescent="0.3">
      <c r="A7" s="25" t="s">
        <v>40</v>
      </c>
    </row>
    <row r="8" spans="1:1" ht="22.2" customHeight="1" x14ac:dyDescent="0.3">
      <c r="A8" s="20" t="s">
        <v>41</v>
      </c>
    </row>
    <row r="9" spans="1:1" ht="31.2" customHeight="1" x14ac:dyDescent="0.3">
      <c r="A9" s="21" t="s">
        <v>42</v>
      </c>
    </row>
    <row r="10" spans="1:1" ht="21.6" customHeight="1" x14ac:dyDescent="0.3">
      <c r="A10" s="25" t="s">
        <v>43</v>
      </c>
    </row>
    <row r="11" spans="1:1" ht="21.6" customHeight="1" x14ac:dyDescent="0.3">
      <c r="A11" s="26" t="s">
        <v>44</v>
      </c>
    </row>
    <row r="12" spans="1:1" ht="21.6" customHeight="1" x14ac:dyDescent="0.3">
      <c r="A12" s="26" t="s">
        <v>45</v>
      </c>
    </row>
    <row r="13" spans="1:1" ht="21.6" customHeight="1" x14ac:dyDescent="0.3">
      <c r="A13" s="26" t="s">
        <v>46</v>
      </c>
    </row>
    <row r="14" spans="1:1" ht="21.6" customHeight="1" x14ac:dyDescent="0.3">
      <c r="A14" s="26" t="s">
        <v>47</v>
      </c>
    </row>
    <row r="15" spans="1:1" ht="21.6" customHeight="1" x14ac:dyDescent="0.3">
      <c r="A15" s="26" t="s">
        <v>48</v>
      </c>
    </row>
    <row r="16" spans="1:1" ht="21.6" customHeight="1" x14ac:dyDescent="0.3">
      <c r="A16" s="26" t="s">
        <v>49</v>
      </c>
    </row>
    <row r="17" spans="1:1" ht="21.6" customHeight="1" x14ac:dyDescent="0.3">
      <c r="A17" s="26" t="s">
        <v>50</v>
      </c>
    </row>
    <row r="18" spans="1:1" ht="21.6" customHeight="1" x14ac:dyDescent="0.3">
      <c r="A18" s="26" t="s">
        <v>51</v>
      </c>
    </row>
    <row r="19" spans="1:1" ht="21.6" customHeight="1" x14ac:dyDescent="0.3">
      <c r="A19" s="26" t="s">
        <v>52</v>
      </c>
    </row>
    <row r="20" spans="1:1" ht="34.200000000000003" customHeight="1" x14ac:dyDescent="0.3">
      <c r="A20" s="26" t="s">
        <v>53</v>
      </c>
    </row>
    <row r="21" spans="1:1" ht="7.95" customHeight="1" x14ac:dyDescent="0.3">
      <c r="A21" s="27"/>
    </row>
    <row r="22" spans="1:1" ht="21.6" customHeight="1" x14ac:dyDescent="0.3">
      <c r="A22" s="28" t="s">
        <v>5</v>
      </c>
    </row>
    <row r="23" spans="1:1" ht="21.6" customHeight="1" x14ac:dyDescent="0.3">
      <c r="A23" s="28" t="s">
        <v>6</v>
      </c>
    </row>
    <row r="25" spans="1:1" x14ac:dyDescent="0.3">
      <c r="A25" s="3" t="s">
        <v>7</v>
      </c>
    </row>
    <row r="26" spans="1:1" x14ac:dyDescent="0.3">
      <c r="A26" s="3"/>
    </row>
    <row r="27" spans="1:1" x14ac:dyDescent="0.3">
      <c r="A27" s="3" t="s">
        <v>8</v>
      </c>
    </row>
  </sheetData>
  <sheetProtection algorithmName="SHA-512" hashValue="c3QvmGBSacFIhkLToRDvOGvjsdKklnbRELe/Rs8Be4YxA2Y1fbxXwimojlLRdkNAOsedfYr6Ohk3uKArV2DWLA==" saltValue="bW5qdPXiwlYMx0LAFytttw==" spinCount="100000" sheet="1" objects="1" scenarios="1"/>
  <dataValidations count="1">
    <dataValidation type="list" allowBlank="1" showInputMessage="1" showErrorMessage="1" sqref="C10" xr:uid="{C1CD5751-FC58-440F-8855-41BBF6DBB303}">
      <formula1>"E8:E9"</formula1>
    </dataValidation>
  </dataValidation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93504D-A867-4ADA-BD96-82AC35D1179C}">
  <dimension ref="A1:AC86"/>
  <sheetViews>
    <sheetView tabSelected="1" topLeftCell="A63" workbookViewId="0">
      <selection activeCell="A69" sqref="A69"/>
    </sheetView>
  </sheetViews>
  <sheetFormatPr defaultColWidth="9.109375" defaultRowHeight="14.4" x14ac:dyDescent="0.3"/>
  <cols>
    <col min="1" max="1" width="10.5546875" style="29" customWidth="1"/>
    <col min="2" max="2" width="66.33203125" style="29" customWidth="1"/>
    <col min="3" max="3" width="14.33203125" style="120" customWidth="1"/>
    <col min="4" max="4" width="8" style="29" customWidth="1"/>
    <col min="5" max="5" width="13" style="29" customWidth="1"/>
    <col min="6" max="6" width="16.6640625" style="29" customWidth="1"/>
    <col min="7" max="7" width="17" style="29" customWidth="1"/>
    <col min="8" max="8" width="15.109375" style="29" customWidth="1"/>
    <col min="9" max="9" width="12.6640625" style="29" customWidth="1"/>
    <col min="10" max="16384" width="9.109375" style="29"/>
  </cols>
  <sheetData>
    <row r="1" spans="1:8" ht="15" hidden="1" customHeight="1" x14ac:dyDescent="0.3"/>
    <row r="2" spans="1:8" x14ac:dyDescent="0.3">
      <c r="A2" s="30"/>
      <c r="B2" s="30"/>
      <c r="D2" s="30"/>
      <c r="E2" s="30"/>
      <c r="F2" s="30"/>
    </row>
    <row r="3" spans="1:8" x14ac:dyDescent="0.3">
      <c r="A3" s="79" t="s">
        <v>86</v>
      </c>
      <c r="B3" s="80">
        <v>46128</v>
      </c>
      <c r="C3" s="121"/>
      <c r="D3" s="76"/>
      <c r="E3" s="76"/>
      <c r="F3" s="77"/>
    </row>
    <row r="4" spans="1:8" ht="27.6" x14ac:dyDescent="0.3">
      <c r="A4" s="79" t="s">
        <v>87</v>
      </c>
      <c r="B4" s="81" t="s">
        <v>157</v>
      </c>
      <c r="C4" s="121"/>
      <c r="D4" s="76"/>
      <c r="E4" s="76"/>
      <c r="F4" s="77"/>
    </row>
    <row r="5" spans="1:8" ht="27.6" x14ac:dyDescent="0.3">
      <c r="A5" s="79" t="s">
        <v>88</v>
      </c>
      <c r="B5" s="81" t="s">
        <v>151</v>
      </c>
      <c r="C5" s="121"/>
      <c r="D5" s="76"/>
      <c r="E5" s="76"/>
      <c r="F5" s="77"/>
    </row>
    <row r="6" spans="1:8" x14ac:dyDescent="0.3">
      <c r="A6" s="79" t="s">
        <v>89</v>
      </c>
      <c r="B6" s="81" t="s">
        <v>152</v>
      </c>
      <c r="C6" s="121"/>
      <c r="D6" s="76"/>
      <c r="E6" s="76"/>
      <c r="F6" s="77"/>
    </row>
    <row r="7" spans="1:8" x14ac:dyDescent="0.3">
      <c r="A7" s="82" t="s">
        <v>90</v>
      </c>
    </row>
    <row r="8" spans="1:8" ht="49.2" customHeight="1" x14ac:dyDescent="0.3">
      <c r="A8" s="118" t="s">
        <v>158</v>
      </c>
      <c r="B8" s="83" t="s">
        <v>4</v>
      </c>
      <c r="C8" s="84" t="s">
        <v>153</v>
      </c>
      <c r="D8" s="84" t="s">
        <v>154</v>
      </c>
      <c r="E8" s="84" t="s">
        <v>155</v>
      </c>
      <c r="F8" s="85" t="s">
        <v>156</v>
      </c>
    </row>
    <row r="9" spans="1:8" x14ac:dyDescent="0.3">
      <c r="A9" s="70"/>
      <c r="B9" s="71"/>
      <c r="C9" s="122"/>
      <c r="D9" s="71"/>
      <c r="E9" s="71"/>
      <c r="F9" s="72"/>
    </row>
    <row r="10" spans="1:8" ht="27.6" x14ac:dyDescent="0.3">
      <c r="A10" s="105">
        <v>1</v>
      </c>
      <c r="B10" s="86" t="s">
        <v>91</v>
      </c>
      <c r="C10" s="91" t="s">
        <v>159</v>
      </c>
      <c r="D10" s="92">
        <v>1</v>
      </c>
      <c r="E10" s="32"/>
      <c r="F10" s="102">
        <f t="shared" ref="F10:F38" si="0">E10*D10</f>
        <v>0</v>
      </c>
      <c r="G10" s="34"/>
      <c r="H10" s="34"/>
    </row>
    <row r="11" spans="1:8" ht="27.6" x14ac:dyDescent="0.3">
      <c r="A11" s="105">
        <v>2</v>
      </c>
      <c r="B11" s="86" t="s">
        <v>92</v>
      </c>
      <c r="C11" s="91" t="s">
        <v>159</v>
      </c>
      <c r="D11" s="92">
        <v>6</v>
      </c>
      <c r="E11" s="32"/>
      <c r="F11" s="102">
        <f t="shared" si="0"/>
        <v>0</v>
      </c>
      <c r="G11" s="34"/>
      <c r="H11" s="34"/>
    </row>
    <row r="12" spans="1:8" x14ac:dyDescent="0.3">
      <c r="A12" s="105">
        <v>3</v>
      </c>
      <c r="B12" s="86" t="s">
        <v>93</v>
      </c>
      <c r="C12" s="91" t="s">
        <v>159</v>
      </c>
      <c r="D12" s="92">
        <v>19</v>
      </c>
      <c r="E12" s="32"/>
      <c r="F12" s="102">
        <f t="shared" si="0"/>
        <v>0</v>
      </c>
      <c r="G12" s="34"/>
      <c r="H12" s="34"/>
    </row>
    <row r="13" spans="1:8" x14ac:dyDescent="0.3">
      <c r="A13" s="105">
        <v>4</v>
      </c>
      <c r="B13" s="86" t="s">
        <v>94</v>
      </c>
      <c r="C13" s="91" t="s">
        <v>159</v>
      </c>
      <c r="D13" s="92">
        <v>2</v>
      </c>
      <c r="E13" s="32"/>
      <c r="F13" s="102">
        <f t="shared" si="0"/>
        <v>0</v>
      </c>
      <c r="G13" s="34"/>
      <c r="H13" s="34"/>
    </row>
    <row r="14" spans="1:8" x14ac:dyDescent="0.3">
      <c r="A14" s="105">
        <v>5</v>
      </c>
      <c r="B14" s="86" t="s">
        <v>95</v>
      </c>
      <c r="C14" s="91" t="s">
        <v>159</v>
      </c>
      <c r="D14" s="92">
        <v>1</v>
      </c>
      <c r="E14" s="32"/>
      <c r="F14" s="102">
        <f t="shared" si="0"/>
        <v>0</v>
      </c>
      <c r="G14" s="34"/>
      <c r="H14" s="34"/>
    </row>
    <row r="15" spans="1:8" x14ac:dyDescent="0.3">
      <c r="A15" s="105">
        <v>6</v>
      </c>
      <c r="B15" s="86" t="s">
        <v>96</v>
      </c>
      <c r="C15" s="91" t="s">
        <v>159</v>
      </c>
      <c r="D15" s="92">
        <v>2</v>
      </c>
      <c r="E15" s="32"/>
      <c r="F15" s="102">
        <f t="shared" si="0"/>
        <v>0</v>
      </c>
      <c r="G15" s="34"/>
      <c r="H15" s="34"/>
    </row>
    <row r="16" spans="1:8" x14ac:dyDescent="0.3">
      <c r="A16" s="105">
        <v>7</v>
      </c>
      <c r="B16" s="86" t="s">
        <v>97</v>
      </c>
      <c r="C16" s="91" t="s">
        <v>159</v>
      </c>
      <c r="D16" s="92">
        <v>1</v>
      </c>
      <c r="E16" s="32"/>
      <c r="F16" s="102">
        <f t="shared" si="0"/>
        <v>0</v>
      </c>
      <c r="G16" s="34"/>
      <c r="H16" s="34"/>
    </row>
    <row r="17" spans="1:8" x14ac:dyDescent="0.3">
      <c r="A17" s="105">
        <v>8</v>
      </c>
      <c r="B17" s="86" t="s">
        <v>98</v>
      </c>
      <c r="C17" s="91" t="s">
        <v>159</v>
      </c>
      <c r="D17" s="92">
        <v>2</v>
      </c>
      <c r="E17" s="32"/>
      <c r="F17" s="102">
        <f t="shared" si="0"/>
        <v>0</v>
      </c>
      <c r="G17" s="34"/>
      <c r="H17" s="34"/>
    </row>
    <row r="18" spans="1:8" x14ac:dyDescent="0.3">
      <c r="A18" s="105">
        <v>9</v>
      </c>
      <c r="B18" s="86" t="s">
        <v>99</v>
      </c>
      <c r="C18" s="91" t="s">
        <v>159</v>
      </c>
      <c r="D18" s="92">
        <v>2</v>
      </c>
      <c r="E18" s="32"/>
      <c r="F18" s="102">
        <f t="shared" si="0"/>
        <v>0</v>
      </c>
      <c r="G18" s="34"/>
      <c r="H18" s="34"/>
    </row>
    <row r="19" spans="1:8" x14ac:dyDescent="0.3">
      <c r="A19" s="105">
        <v>10</v>
      </c>
      <c r="B19" s="86" t="s">
        <v>100</v>
      </c>
      <c r="C19" s="91" t="s">
        <v>159</v>
      </c>
      <c r="D19" s="92">
        <v>2</v>
      </c>
      <c r="E19" s="32"/>
      <c r="F19" s="102">
        <f t="shared" si="0"/>
        <v>0</v>
      </c>
      <c r="G19" s="34"/>
      <c r="H19" s="34"/>
    </row>
    <row r="20" spans="1:8" x14ac:dyDescent="0.3">
      <c r="A20" s="105">
        <v>11</v>
      </c>
      <c r="B20" s="86" t="s">
        <v>101</v>
      </c>
      <c r="C20" s="91" t="s">
        <v>159</v>
      </c>
      <c r="D20" s="92">
        <v>4</v>
      </c>
      <c r="E20" s="32"/>
      <c r="F20" s="102">
        <f t="shared" si="0"/>
        <v>0</v>
      </c>
      <c r="G20" s="34"/>
      <c r="H20" s="35"/>
    </row>
    <row r="21" spans="1:8" x14ac:dyDescent="0.3">
      <c r="A21" s="105">
        <v>12</v>
      </c>
      <c r="B21" s="86" t="s">
        <v>102</v>
      </c>
      <c r="C21" s="91" t="s">
        <v>159</v>
      </c>
      <c r="D21" s="92">
        <v>2</v>
      </c>
      <c r="E21" s="32"/>
      <c r="F21" s="102">
        <f t="shared" si="0"/>
        <v>0</v>
      </c>
      <c r="G21" s="34"/>
      <c r="H21" s="34"/>
    </row>
    <row r="22" spans="1:8" ht="41.4" x14ac:dyDescent="0.3">
      <c r="A22" s="105">
        <v>13</v>
      </c>
      <c r="B22" s="86" t="s">
        <v>103</v>
      </c>
      <c r="C22" s="91" t="s">
        <v>159</v>
      </c>
      <c r="D22" s="92">
        <v>2</v>
      </c>
      <c r="E22" s="32"/>
      <c r="F22" s="102">
        <f t="shared" si="0"/>
        <v>0</v>
      </c>
      <c r="G22" s="34"/>
      <c r="H22" s="34"/>
    </row>
    <row r="23" spans="1:8" x14ac:dyDescent="0.3">
      <c r="A23" s="105">
        <v>14</v>
      </c>
      <c r="B23" s="86" t="s">
        <v>104</v>
      </c>
      <c r="C23" s="91" t="s">
        <v>159</v>
      </c>
      <c r="D23" s="92">
        <v>2</v>
      </c>
      <c r="E23" s="32"/>
      <c r="F23" s="102">
        <f t="shared" si="0"/>
        <v>0</v>
      </c>
      <c r="G23" s="34"/>
      <c r="H23" s="34"/>
    </row>
    <row r="24" spans="1:8" ht="27.6" x14ac:dyDescent="0.3">
      <c r="A24" s="105">
        <v>15</v>
      </c>
      <c r="B24" s="86" t="s">
        <v>105</v>
      </c>
      <c r="C24" s="91" t="s">
        <v>159</v>
      </c>
      <c r="D24" s="92">
        <v>2</v>
      </c>
      <c r="E24" s="32"/>
      <c r="F24" s="102">
        <f t="shared" si="0"/>
        <v>0</v>
      </c>
      <c r="G24" s="34"/>
      <c r="H24" s="34"/>
    </row>
    <row r="25" spans="1:8" ht="41.4" x14ac:dyDescent="0.3">
      <c r="A25" s="105">
        <v>16</v>
      </c>
      <c r="B25" s="86" t="s">
        <v>106</v>
      </c>
      <c r="C25" s="91" t="s">
        <v>159</v>
      </c>
      <c r="D25" s="92">
        <v>2</v>
      </c>
      <c r="E25" s="32"/>
      <c r="F25" s="102">
        <f t="shared" si="0"/>
        <v>0</v>
      </c>
      <c r="G25" s="34"/>
      <c r="H25" s="34"/>
    </row>
    <row r="26" spans="1:8" ht="41.4" x14ac:dyDescent="0.3">
      <c r="A26" s="105">
        <v>17</v>
      </c>
      <c r="B26" s="86" t="s">
        <v>107</v>
      </c>
      <c r="C26" s="91" t="s">
        <v>159</v>
      </c>
      <c r="D26" s="92">
        <v>1</v>
      </c>
      <c r="E26" s="32"/>
      <c r="F26" s="102">
        <f t="shared" si="0"/>
        <v>0</v>
      </c>
      <c r="G26" s="34"/>
      <c r="H26" s="34"/>
    </row>
    <row r="27" spans="1:8" ht="27.6" x14ac:dyDescent="0.3">
      <c r="A27" s="105">
        <v>18</v>
      </c>
      <c r="B27" s="86" t="s">
        <v>108</v>
      </c>
      <c r="C27" s="91" t="s">
        <v>159</v>
      </c>
      <c r="D27" s="92">
        <v>4</v>
      </c>
      <c r="E27" s="32"/>
      <c r="F27" s="102">
        <f t="shared" si="0"/>
        <v>0</v>
      </c>
      <c r="G27" s="34"/>
      <c r="H27" s="34"/>
    </row>
    <row r="28" spans="1:8" ht="27.6" x14ac:dyDescent="0.3">
      <c r="A28" s="105">
        <v>19</v>
      </c>
      <c r="B28" s="86" t="s">
        <v>109</v>
      </c>
      <c r="C28" s="91" t="s">
        <v>159</v>
      </c>
      <c r="D28" s="92">
        <v>1</v>
      </c>
      <c r="E28" s="32"/>
      <c r="F28" s="102">
        <f t="shared" si="0"/>
        <v>0</v>
      </c>
      <c r="G28" s="34"/>
      <c r="H28" s="34"/>
    </row>
    <row r="29" spans="1:8" x14ac:dyDescent="0.3">
      <c r="A29" s="105">
        <v>20</v>
      </c>
      <c r="B29" s="86" t="s">
        <v>110</v>
      </c>
      <c r="C29" s="91" t="s">
        <v>159</v>
      </c>
      <c r="D29" s="92">
        <v>3</v>
      </c>
      <c r="E29" s="32"/>
      <c r="F29" s="102">
        <f t="shared" si="0"/>
        <v>0</v>
      </c>
      <c r="G29" s="34"/>
      <c r="H29" s="34"/>
    </row>
    <row r="30" spans="1:8" x14ac:dyDescent="0.3">
      <c r="A30" s="105">
        <v>21</v>
      </c>
      <c r="B30" s="86" t="s">
        <v>111</v>
      </c>
      <c r="C30" s="91" t="s">
        <v>112</v>
      </c>
      <c r="D30" s="93">
        <v>1000</v>
      </c>
      <c r="E30" s="31"/>
      <c r="F30" s="102">
        <f t="shared" si="0"/>
        <v>0</v>
      </c>
      <c r="G30" s="34"/>
      <c r="H30" s="34"/>
    </row>
    <row r="31" spans="1:8" x14ac:dyDescent="0.3">
      <c r="A31" s="105">
        <v>22</v>
      </c>
      <c r="B31" s="86" t="s">
        <v>113</v>
      </c>
      <c r="C31" s="91" t="s">
        <v>159</v>
      </c>
      <c r="D31" s="92">
        <v>2</v>
      </c>
      <c r="E31" s="32"/>
      <c r="F31" s="102">
        <f t="shared" si="0"/>
        <v>0</v>
      </c>
      <c r="G31" s="34"/>
      <c r="H31" s="34"/>
    </row>
    <row r="32" spans="1:8" ht="27.6" x14ac:dyDescent="0.3">
      <c r="A32" s="105">
        <v>23</v>
      </c>
      <c r="B32" s="86" t="s">
        <v>114</v>
      </c>
      <c r="C32" s="91" t="s">
        <v>159</v>
      </c>
      <c r="D32" s="92">
        <v>2</v>
      </c>
      <c r="E32" s="32"/>
      <c r="F32" s="102">
        <f t="shared" si="0"/>
        <v>0</v>
      </c>
      <c r="G32" s="34"/>
      <c r="H32" s="34"/>
    </row>
    <row r="33" spans="1:7" ht="41.4" x14ac:dyDescent="0.3">
      <c r="A33" s="105">
        <v>24</v>
      </c>
      <c r="B33" s="86" t="s">
        <v>115</v>
      </c>
      <c r="C33" s="91" t="s">
        <v>159</v>
      </c>
      <c r="D33" s="92">
        <v>2</v>
      </c>
      <c r="E33" s="32"/>
      <c r="F33" s="102">
        <f t="shared" si="0"/>
        <v>0</v>
      </c>
      <c r="G33" s="34"/>
    </row>
    <row r="34" spans="1:7" ht="41.4" x14ac:dyDescent="0.3">
      <c r="A34" s="105">
        <v>25</v>
      </c>
      <c r="B34" s="86" t="s">
        <v>116</v>
      </c>
      <c r="C34" s="91" t="s">
        <v>159</v>
      </c>
      <c r="D34" s="92">
        <v>1</v>
      </c>
      <c r="E34" s="32"/>
      <c r="F34" s="102">
        <f t="shared" si="0"/>
        <v>0</v>
      </c>
      <c r="G34" s="34"/>
    </row>
    <row r="35" spans="1:7" ht="27.6" x14ac:dyDescent="0.3">
      <c r="A35" s="105">
        <v>26</v>
      </c>
      <c r="B35" s="86" t="s">
        <v>117</v>
      </c>
      <c r="C35" s="91" t="s">
        <v>159</v>
      </c>
      <c r="D35" s="92">
        <v>2</v>
      </c>
      <c r="E35" s="32"/>
      <c r="F35" s="102">
        <f t="shared" si="0"/>
        <v>0</v>
      </c>
      <c r="G35" s="34"/>
    </row>
    <row r="36" spans="1:7" ht="27.6" x14ac:dyDescent="0.3">
      <c r="A36" s="105">
        <v>27</v>
      </c>
      <c r="B36" s="86" t="s">
        <v>118</v>
      </c>
      <c r="C36" s="91" t="s">
        <v>159</v>
      </c>
      <c r="D36" s="92">
        <v>2</v>
      </c>
      <c r="E36" s="32"/>
      <c r="F36" s="102">
        <f t="shared" si="0"/>
        <v>0</v>
      </c>
      <c r="G36" s="34"/>
    </row>
    <row r="37" spans="1:7" ht="27.6" x14ac:dyDescent="0.3">
      <c r="A37" s="105">
        <v>28</v>
      </c>
      <c r="B37" s="86" t="s">
        <v>119</v>
      </c>
      <c r="C37" s="119" t="s">
        <v>120</v>
      </c>
      <c r="D37" s="92">
        <v>1</v>
      </c>
      <c r="E37" s="32"/>
      <c r="F37" s="102">
        <f t="shared" si="0"/>
        <v>0</v>
      </c>
      <c r="G37" s="34"/>
    </row>
    <row r="38" spans="1:7" ht="27.6" x14ac:dyDescent="0.3">
      <c r="A38" s="105">
        <v>29</v>
      </c>
      <c r="B38" s="86" t="s">
        <v>121</v>
      </c>
      <c r="C38" s="119" t="s">
        <v>159</v>
      </c>
      <c r="D38" s="94">
        <v>2</v>
      </c>
      <c r="E38" s="32"/>
      <c r="F38" s="102">
        <f t="shared" si="0"/>
        <v>0</v>
      </c>
      <c r="G38" s="34"/>
    </row>
    <row r="39" spans="1:7" x14ac:dyDescent="0.3">
      <c r="A39" s="105"/>
      <c r="B39" s="36"/>
      <c r="C39" s="123"/>
      <c r="D39" s="37"/>
      <c r="E39" s="33"/>
      <c r="F39" s="104">
        <f>SUM(F10:F38)</f>
        <v>0</v>
      </c>
    </row>
    <row r="40" spans="1:7" x14ac:dyDescent="0.3">
      <c r="A40" s="73"/>
      <c r="B40" s="74"/>
      <c r="C40" s="124"/>
      <c r="D40" s="74"/>
      <c r="E40" s="74"/>
      <c r="F40" s="75"/>
      <c r="G40" s="34"/>
    </row>
    <row r="41" spans="1:7" ht="41.4" x14ac:dyDescent="0.3">
      <c r="A41" s="105">
        <v>1</v>
      </c>
      <c r="B41" s="87" t="s">
        <v>122</v>
      </c>
      <c r="C41" s="119" t="s">
        <v>159</v>
      </c>
      <c r="D41" s="94">
        <v>9</v>
      </c>
      <c r="E41" s="37"/>
      <c r="F41" s="102">
        <f t="shared" ref="F41:F47" si="1">E41*D41</f>
        <v>0</v>
      </c>
      <c r="G41" s="34"/>
    </row>
    <row r="42" spans="1:7" x14ac:dyDescent="0.3">
      <c r="A42" s="105">
        <v>2</v>
      </c>
      <c r="B42" s="87" t="s">
        <v>123</v>
      </c>
      <c r="C42" s="119" t="s">
        <v>159</v>
      </c>
      <c r="D42" s="94">
        <v>1</v>
      </c>
      <c r="E42" s="37"/>
      <c r="F42" s="102">
        <f t="shared" si="1"/>
        <v>0</v>
      </c>
      <c r="G42" s="34"/>
    </row>
    <row r="43" spans="1:7" ht="41.4" x14ac:dyDescent="0.3">
      <c r="A43" s="105">
        <v>3</v>
      </c>
      <c r="B43" s="87" t="s">
        <v>124</v>
      </c>
      <c r="C43" s="119" t="s">
        <v>120</v>
      </c>
      <c r="D43" s="94">
        <v>1</v>
      </c>
      <c r="E43" s="37"/>
      <c r="F43" s="102">
        <f t="shared" si="1"/>
        <v>0</v>
      </c>
      <c r="G43" s="34"/>
    </row>
    <row r="44" spans="1:7" ht="27.6" x14ac:dyDescent="0.3">
      <c r="A44" s="105">
        <v>4</v>
      </c>
      <c r="B44" s="87" t="s">
        <v>125</v>
      </c>
      <c r="C44" s="119" t="s">
        <v>159</v>
      </c>
      <c r="D44" s="94">
        <v>1</v>
      </c>
      <c r="E44" s="37"/>
      <c r="F44" s="102">
        <f t="shared" si="1"/>
        <v>0</v>
      </c>
      <c r="G44" s="34"/>
    </row>
    <row r="45" spans="1:7" ht="27.6" x14ac:dyDescent="0.3">
      <c r="A45" s="105">
        <v>5</v>
      </c>
      <c r="B45" s="87" t="s">
        <v>126</v>
      </c>
      <c r="C45" s="119" t="s">
        <v>159</v>
      </c>
      <c r="D45" s="94">
        <v>1</v>
      </c>
      <c r="E45" s="37"/>
      <c r="F45" s="102">
        <f t="shared" si="1"/>
        <v>0</v>
      </c>
      <c r="G45" s="34"/>
    </row>
    <row r="46" spans="1:7" x14ac:dyDescent="0.3">
      <c r="A46" s="105">
        <v>6</v>
      </c>
      <c r="B46" s="86" t="s">
        <v>127</v>
      </c>
      <c r="C46" s="119" t="s">
        <v>159</v>
      </c>
      <c r="D46" s="94">
        <v>1</v>
      </c>
      <c r="E46" s="37"/>
      <c r="F46" s="103">
        <f t="shared" si="1"/>
        <v>0</v>
      </c>
      <c r="G46" s="34"/>
    </row>
    <row r="47" spans="1:7" x14ac:dyDescent="0.3">
      <c r="A47" s="105">
        <v>7</v>
      </c>
      <c r="B47" s="87" t="s">
        <v>128</v>
      </c>
      <c r="C47" s="119" t="s">
        <v>159</v>
      </c>
      <c r="D47" s="94">
        <v>2</v>
      </c>
      <c r="E47" s="32"/>
      <c r="F47" s="102">
        <f t="shared" si="1"/>
        <v>0</v>
      </c>
      <c r="G47" s="34"/>
    </row>
    <row r="48" spans="1:7" x14ac:dyDescent="0.3">
      <c r="A48" s="105"/>
      <c r="B48" s="38"/>
      <c r="C48" s="125"/>
      <c r="D48" s="38"/>
      <c r="E48" s="38"/>
      <c r="F48" s="104">
        <f>SUM(F41:F47)</f>
        <v>0</v>
      </c>
    </row>
    <row r="49" spans="1:29" x14ac:dyDescent="0.3">
      <c r="A49" s="73"/>
      <c r="B49" s="74"/>
      <c r="C49" s="124"/>
      <c r="D49" s="74"/>
      <c r="E49" s="74"/>
      <c r="F49" s="75"/>
      <c r="G49" s="34"/>
    </row>
    <row r="50" spans="1:29" ht="27.6" x14ac:dyDescent="0.3">
      <c r="A50" s="105">
        <v>1</v>
      </c>
      <c r="B50" s="87" t="s">
        <v>129</v>
      </c>
      <c r="C50" s="119" t="s">
        <v>159</v>
      </c>
      <c r="D50" s="94">
        <v>15</v>
      </c>
      <c r="E50" s="37"/>
      <c r="F50" s="102">
        <f t="shared" ref="F50:F58" si="2">E50*D50</f>
        <v>0</v>
      </c>
      <c r="G50" s="34"/>
    </row>
    <row r="51" spans="1:29" ht="27.6" x14ac:dyDescent="0.3">
      <c r="A51" s="105">
        <v>2</v>
      </c>
      <c r="B51" s="87" t="s">
        <v>130</v>
      </c>
      <c r="C51" s="119" t="s">
        <v>159</v>
      </c>
      <c r="D51" s="94">
        <v>15</v>
      </c>
      <c r="E51" s="37"/>
      <c r="F51" s="102">
        <f t="shared" si="2"/>
        <v>0</v>
      </c>
      <c r="G51" s="34"/>
    </row>
    <row r="52" spans="1:29" ht="41.4" x14ac:dyDescent="0.3">
      <c r="A52" s="105">
        <v>3</v>
      </c>
      <c r="B52" s="87" t="s">
        <v>131</v>
      </c>
      <c r="C52" s="119" t="s">
        <v>159</v>
      </c>
      <c r="D52" s="94">
        <v>1</v>
      </c>
      <c r="E52" s="37"/>
      <c r="F52" s="102">
        <f t="shared" si="2"/>
        <v>0</v>
      </c>
      <c r="G52" s="34"/>
    </row>
    <row r="53" spans="1:29" ht="41.4" x14ac:dyDescent="0.3">
      <c r="A53" s="105">
        <v>4</v>
      </c>
      <c r="B53" s="87" t="s">
        <v>132</v>
      </c>
      <c r="C53" s="119" t="s">
        <v>120</v>
      </c>
      <c r="D53" s="94">
        <v>1</v>
      </c>
      <c r="E53" s="37"/>
      <c r="F53" s="102">
        <f t="shared" si="2"/>
        <v>0</v>
      </c>
      <c r="G53" s="34"/>
    </row>
    <row r="54" spans="1:29" x14ac:dyDescent="0.3">
      <c r="A54" s="105">
        <v>5</v>
      </c>
      <c r="B54" s="87" t="s">
        <v>133</v>
      </c>
      <c r="C54" s="119" t="s">
        <v>159</v>
      </c>
      <c r="D54" s="94">
        <v>1</v>
      </c>
      <c r="E54" s="37"/>
      <c r="F54" s="102">
        <f t="shared" si="2"/>
        <v>0</v>
      </c>
      <c r="G54" s="34"/>
    </row>
    <row r="55" spans="1:29" ht="41.4" x14ac:dyDescent="0.3">
      <c r="A55" s="105">
        <v>6</v>
      </c>
      <c r="B55" s="87" t="s">
        <v>134</v>
      </c>
      <c r="C55" s="119" t="s">
        <v>159</v>
      </c>
      <c r="D55" s="94">
        <v>1</v>
      </c>
      <c r="E55" s="37"/>
      <c r="F55" s="102">
        <f t="shared" si="2"/>
        <v>0</v>
      </c>
      <c r="G55" s="34"/>
    </row>
    <row r="56" spans="1:29" ht="27.6" x14ac:dyDescent="0.3">
      <c r="A56" s="105">
        <v>7</v>
      </c>
      <c r="B56" s="87" t="s">
        <v>135</v>
      </c>
      <c r="C56" s="119" t="s">
        <v>159</v>
      </c>
      <c r="D56" s="94">
        <v>4</v>
      </c>
      <c r="E56" s="37"/>
      <c r="F56" s="102">
        <f t="shared" si="2"/>
        <v>0</v>
      </c>
      <c r="G56" s="34"/>
    </row>
    <row r="57" spans="1:29" x14ac:dyDescent="0.3">
      <c r="A57" s="105">
        <v>8</v>
      </c>
      <c r="B57" s="87" t="s">
        <v>136</v>
      </c>
      <c r="C57" s="119" t="s">
        <v>120</v>
      </c>
      <c r="D57" s="94">
        <v>1</v>
      </c>
      <c r="E57" s="37"/>
      <c r="F57" s="102">
        <f t="shared" si="2"/>
        <v>0</v>
      </c>
      <c r="G57" s="34"/>
    </row>
    <row r="58" spans="1:29" x14ac:dyDescent="0.3">
      <c r="A58" s="105">
        <v>9</v>
      </c>
      <c r="B58" s="87" t="s">
        <v>137</v>
      </c>
      <c r="C58" s="119" t="s">
        <v>120</v>
      </c>
      <c r="D58" s="94">
        <v>1</v>
      </c>
      <c r="E58" s="37"/>
      <c r="F58" s="103">
        <f t="shared" si="2"/>
        <v>0</v>
      </c>
      <c r="G58" s="34"/>
    </row>
    <row r="59" spans="1:29" x14ac:dyDescent="0.3">
      <c r="A59" s="105"/>
      <c r="B59" s="39"/>
      <c r="C59" s="126"/>
      <c r="D59" s="95"/>
      <c r="E59" s="39"/>
      <c r="F59" s="104">
        <f>SUM(F50:F58)</f>
        <v>0</v>
      </c>
    </row>
    <row r="60" spans="1:29" s="40" customFormat="1" ht="20.399999999999999" customHeight="1" x14ac:dyDescent="0.3">
      <c r="A60" s="46"/>
      <c r="B60" s="47"/>
      <c r="C60" s="127"/>
      <c r="D60" s="47"/>
      <c r="E60" s="47"/>
      <c r="F60" s="48"/>
      <c r="H60" s="29"/>
      <c r="I60" s="29"/>
    </row>
    <row r="61" spans="1:29" s="42" customFormat="1" ht="20.399999999999999" customHeight="1" x14ac:dyDescent="0.3">
      <c r="A61" s="106">
        <v>1</v>
      </c>
      <c r="B61" s="88" t="s">
        <v>138</v>
      </c>
      <c r="C61" s="128" t="s">
        <v>159</v>
      </c>
      <c r="D61" s="96">
        <v>1</v>
      </c>
      <c r="E61" s="41"/>
      <c r="F61" s="98">
        <f t="shared" ref="F61:F65" si="3">E61*D61</f>
        <v>0</v>
      </c>
      <c r="H61" s="29"/>
      <c r="I61" s="29"/>
      <c r="L61" s="43"/>
      <c r="M61" s="44"/>
      <c r="N61" s="43"/>
      <c r="O61" s="44"/>
      <c r="P61" s="43"/>
      <c r="Q61" s="44"/>
      <c r="R61" s="43"/>
      <c r="S61" s="43"/>
      <c r="T61" s="43"/>
      <c r="U61" s="43"/>
      <c r="V61" s="43"/>
      <c r="W61" s="43"/>
      <c r="X61" s="43"/>
      <c r="Y61" s="43"/>
      <c r="Z61" s="43"/>
      <c r="AA61" s="43"/>
      <c r="AB61" s="43"/>
      <c r="AC61" s="43"/>
    </row>
    <row r="62" spans="1:29" s="42" customFormat="1" ht="22.2" customHeight="1" x14ac:dyDescent="0.3">
      <c r="A62" s="107">
        <v>2</v>
      </c>
      <c r="B62" s="88" t="s">
        <v>139</v>
      </c>
      <c r="C62" s="128" t="s">
        <v>159</v>
      </c>
      <c r="D62" s="96">
        <v>2</v>
      </c>
      <c r="E62" s="41"/>
      <c r="F62" s="98">
        <f t="shared" si="3"/>
        <v>0</v>
      </c>
      <c r="H62" s="29"/>
      <c r="I62" s="29"/>
      <c r="L62" s="43"/>
      <c r="M62" s="44"/>
      <c r="N62" s="43"/>
      <c r="O62" s="44"/>
      <c r="P62" s="43"/>
      <c r="Q62" s="44"/>
      <c r="R62" s="43"/>
      <c r="S62" s="43"/>
      <c r="T62" s="43"/>
      <c r="U62" s="43"/>
      <c r="V62" s="43"/>
      <c r="W62" s="43"/>
      <c r="X62" s="43"/>
      <c r="Y62" s="43"/>
      <c r="Z62" s="43"/>
      <c r="AA62" s="43"/>
      <c r="AB62" s="43"/>
      <c r="AC62" s="43"/>
    </row>
    <row r="63" spans="1:29" s="42" customFormat="1" ht="69" x14ac:dyDescent="0.3">
      <c r="A63" s="106">
        <v>3</v>
      </c>
      <c r="B63" s="88" t="s">
        <v>140</v>
      </c>
      <c r="C63" s="128" t="s">
        <v>159</v>
      </c>
      <c r="D63" s="96">
        <v>2</v>
      </c>
      <c r="E63" s="41"/>
      <c r="F63" s="98">
        <f t="shared" si="3"/>
        <v>0</v>
      </c>
      <c r="H63" s="29"/>
      <c r="I63" s="29"/>
      <c r="R63" s="43"/>
      <c r="S63" s="43"/>
      <c r="T63" s="43"/>
      <c r="U63" s="43"/>
      <c r="V63" s="43"/>
      <c r="W63" s="43"/>
      <c r="X63" s="43"/>
      <c r="Y63" s="43"/>
      <c r="Z63" s="43"/>
      <c r="AA63" s="43"/>
      <c r="AB63" s="43"/>
      <c r="AC63" s="43"/>
    </row>
    <row r="64" spans="1:29" ht="41.4" x14ac:dyDescent="0.3">
      <c r="A64" s="107">
        <v>4</v>
      </c>
      <c r="B64" s="89" t="s">
        <v>141</v>
      </c>
      <c r="C64" s="128" t="s">
        <v>159</v>
      </c>
      <c r="D64" s="96">
        <v>2</v>
      </c>
      <c r="E64" s="41"/>
      <c r="F64" s="98">
        <f t="shared" si="3"/>
        <v>0</v>
      </c>
      <c r="G64" s="42"/>
    </row>
    <row r="65" spans="1:7" ht="27.6" x14ac:dyDescent="0.3">
      <c r="A65" s="106">
        <v>5</v>
      </c>
      <c r="B65" s="89" t="s">
        <v>142</v>
      </c>
      <c r="C65" s="128" t="s">
        <v>159</v>
      </c>
      <c r="D65" s="96">
        <v>2</v>
      </c>
      <c r="E65" s="41"/>
      <c r="F65" s="98">
        <f t="shared" si="3"/>
        <v>0</v>
      </c>
      <c r="G65" s="42"/>
    </row>
    <row r="66" spans="1:7" ht="41.4" x14ac:dyDescent="0.3">
      <c r="A66" s="106">
        <v>6</v>
      </c>
      <c r="B66" s="90" t="s">
        <v>143</v>
      </c>
      <c r="C66" s="128" t="s">
        <v>159</v>
      </c>
      <c r="D66" s="97">
        <v>1</v>
      </c>
      <c r="E66" s="45"/>
      <c r="F66" s="99">
        <f>E66*D66</f>
        <v>0</v>
      </c>
      <c r="G66" s="42"/>
    </row>
    <row r="67" spans="1:7" ht="41.4" x14ac:dyDescent="0.3">
      <c r="A67" s="106">
        <v>7</v>
      </c>
      <c r="B67" s="90" t="s">
        <v>144</v>
      </c>
      <c r="C67" s="128" t="s">
        <v>159</v>
      </c>
      <c r="D67" s="97">
        <v>1</v>
      </c>
      <c r="E67" s="45"/>
      <c r="F67" s="99">
        <f>E67*D67</f>
        <v>0</v>
      </c>
      <c r="G67" s="42"/>
    </row>
    <row r="68" spans="1:7" ht="41.4" x14ac:dyDescent="0.3">
      <c r="A68" s="106">
        <v>8</v>
      </c>
      <c r="B68" s="90" t="s">
        <v>145</v>
      </c>
      <c r="C68" s="128" t="s">
        <v>159</v>
      </c>
      <c r="D68" s="97">
        <v>1</v>
      </c>
      <c r="E68" s="45"/>
      <c r="F68" s="99">
        <f>E68*D68</f>
        <v>0</v>
      </c>
      <c r="G68" s="42"/>
    </row>
    <row r="69" spans="1:7" x14ac:dyDescent="0.3">
      <c r="A69" s="106"/>
      <c r="B69" s="90"/>
      <c r="C69" s="129"/>
      <c r="D69" s="97">
        <v>1</v>
      </c>
      <c r="E69" s="45"/>
      <c r="F69" s="99">
        <f>E69*D69</f>
        <v>0</v>
      </c>
      <c r="G69" s="42"/>
    </row>
    <row r="70" spans="1:7" x14ac:dyDescent="0.3">
      <c r="A70" s="46"/>
      <c r="B70" s="47"/>
      <c r="C70" s="127"/>
      <c r="D70" s="47"/>
      <c r="E70" s="48"/>
      <c r="F70" s="100">
        <f>SUM(F61:F69)</f>
        <v>0</v>
      </c>
    </row>
    <row r="71" spans="1:7" x14ac:dyDescent="0.3">
      <c r="A71" s="111" t="s">
        <v>146</v>
      </c>
      <c r="B71" s="108"/>
      <c r="C71" s="130"/>
      <c r="D71" s="108"/>
      <c r="E71" s="114"/>
      <c r="F71" s="101">
        <f>F70+F59+F48+F39</f>
        <v>0</v>
      </c>
    </row>
    <row r="72" spans="1:7" x14ac:dyDescent="0.3">
      <c r="A72" s="112" t="s">
        <v>147</v>
      </c>
      <c r="B72" s="109"/>
      <c r="C72" s="131"/>
      <c r="D72" s="109"/>
      <c r="E72" s="115"/>
      <c r="F72" s="49">
        <f>20/100*F71</f>
        <v>0</v>
      </c>
    </row>
    <row r="73" spans="1:7" x14ac:dyDescent="0.3">
      <c r="A73" s="113" t="s">
        <v>148</v>
      </c>
      <c r="B73" s="110"/>
      <c r="C73" s="132"/>
      <c r="D73" s="110"/>
      <c r="E73" s="116"/>
      <c r="F73" s="78">
        <f>F71+F72</f>
        <v>0</v>
      </c>
    </row>
    <row r="74" spans="1:7" x14ac:dyDescent="0.3">
      <c r="A74" s="30"/>
      <c r="B74" s="30"/>
      <c r="C74" s="133"/>
      <c r="D74" s="117"/>
      <c r="E74" s="117"/>
      <c r="F74" s="30"/>
    </row>
    <row r="75" spans="1:7" ht="100.95" customHeight="1" x14ac:dyDescent="0.3">
      <c r="A75" s="134" t="s">
        <v>149</v>
      </c>
      <c r="B75" s="134"/>
      <c r="C75" s="134"/>
      <c r="D75" s="134"/>
      <c r="E75" s="134"/>
      <c r="F75" s="134"/>
      <c r="G75" s="134"/>
    </row>
    <row r="76" spans="1:7" x14ac:dyDescent="0.3">
      <c r="A76" s="30"/>
      <c r="B76" s="30"/>
      <c r="D76" s="30"/>
      <c r="E76" s="30"/>
      <c r="F76" s="30"/>
    </row>
    <row r="84" ht="15" customHeight="1" x14ac:dyDescent="0.3"/>
    <row r="85" ht="15" customHeight="1" x14ac:dyDescent="0.3"/>
    <row r="86" ht="15" customHeight="1" x14ac:dyDescent="0.3"/>
  </sheetData>
  <sheetProtection algorithmName="SHA-512" hashValue="u21jquzRUrVCCI3qwte34rmVBVBZVmMYM6YOn+fPmnq+1X6JgMOEUlkxu3fyzYsUEGRBoROAOP5u5DsXa/Ho6g==" saltValue="jfiE5KmFZoulk7WwwYqElA==" spinCount="100000" sheet="1" objects="1" scenarios="1"/>
  <protectedRanges>
    <protectedRange sqref="D89:D97 D100:D103 D106:D109" name="Range1"/>
  </protectedRanges>
  <mergeCells count="1">
    <mergeCell ref="A75:G75"/>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6815FB-1816-486F-AB6F-B27569D1A915}">
  <dimension ref="A1:C24"/>
  <sheetViews>
    <sheetView workbookViewId="0">
      <selection activeCell="A13" sqref="A13"/>
    </sheetView>
  </sheetViews>
  <sheetFormatPr defaultColWidth="9.109375" defaultRowHeight="14.4" x14ac:dyDescent="0.3"/>
  <cols>
    <col min="1" max="1" width="107.6640625" style="1" customWidth="1"/>
    <col min="2" max="16384" width="9.109375" style="1"/>
  </cols>
  <sheetData>
    <row r="1" spans="1:3" x14ac:dyDescent="0.3">
      <c r="A1" s="50"/>
      <c r="B1" s="51"/>
      <c r="C1" s="51"/>
    </row>
    <row r="2" spans="1:3" ht="16.8" x14ac:dyDescent="0.3">
      <c r="A2" s="58" t="s">
        <v>66</v>
      </c>
    </row>
    <row r="4" spans="1:3" ht="15.6" x14ac:dyDescent="0.3">
      <c r="A4" s="52" t="s">
        <v>67</v>
      </c>
    </row>
    <row r="5" spans="1:3" ht="15.6" x14ac:dyDescent="0.3">
      <c r="A5" s="59" t="s">
        <v>68</v>
      </c>
    </row>
    <row r="6" spans="1:3" ht="15.6" x14ac:dyDescent="0.3">
      <c r="A6" s="53" t="s">
        <v>69</v>
      </c>
    </row>
    <row r="7" spans="1:3" ht="31.2" x14ac:dyDescent="0.3">
      <c r="A7" s="60" t="s">
        <v>70</v>
      </c>
    </row>
    <row r="8" spans="1:3" x14ac:dyDescent="0.3">
      <c r="A8" s="55" t="s">
        <v>71</v>
      </c>
    </row>
    <row r="9" spans="1:3" x14ac:dyDescent="0.3">
      <c r="A9" s="56" t="s">
        <v>72</v>
      </c>
    </row>
    <row r="10" spans="1:3" ht="46.8" x14ac:dyDescent="0.3">
      <c r="A10" s="60" t="s">
        <v>73</v>
      </c>
    </row>
    <row r="11" spans="1:3" ht="31.2" x14ac:dyDescent="0.3">
      <c r="A11" s="60" t="s">
        <v>74</v>
      </c>
    </row>
    <row r="12" spans="1:3" ht="46.8" x14ac:dyDescent="0.3">
      <c r="A12" s="54" t="s">
        <v>75</v>
      </c>
    </row>
    <row r="13" spans="1:3" ht="31.2" x14ac:dyDescent="0.3">
      <c r="A13" s="60" t="s">
        <v>76</v>
      </c>
    </row>
    <row r="14" spans="1:3" ht="46.8" x14ac:dyDescent="0.3">
      <c r="A14" s="60" t="s">
        <v>77</v>
      </c>
    </row>
    <row r="15" spans="1:3" ht="15.6" x14ac:dyDescent="0.3">
      <c r="A15" s="60" t="s">
        <v>78</v>
      </c>
    </row>
    <row r="16" spans="1:3" ht="15.6" x14ac:dyDescent="0.3">
      <c r="A16" s="54"/>
    </row>
    <row r="17" spans="1:1" x14ac:dyDescent="0.3">
      <c r="A17" s="3" t="s">
        <v>79</v>
      </c>
    </row>
    <row r="18" spans="1:1" x14ac:dyDescent="0.3">
      <c r="A18" s="3"/>
    </row>
    <row r="19" spans="1:1" x14ac:dyDescent="0.3">
      <c r="A19" s="3" t="s">
        <v>80</v>
      </c>
    </row>
    <row r="21" spans="1:1" x14ac:dyDescent="0.3">
      <c r="A21" s="57" t="s">
        <v>81</v>
      </c>
    </row>
    <row r="22" spans="1:1" x14ac:dyDescent="0.3">
      <c r="A22" s="57" t="s">
        <v>82</v>
      </c>
    </row>
    <row r="24" spans="1:1" ht="15.6" x14ac:dyDescent="0.3">
      <c r="A24" s="60" t="s">
        <v>150</v>
      </c>
    </row>
  </sheetData>
  <sheetProtection algorithmName="SHA-512" hashValue="f9heaijq5SN5qeogxJkxa/4w/GVrRuK1b0DxtGWoscRLsL1DQDA4lbUgAd3R1ww+r6xpikSy8cM88n3CpHMdyw==" saltValue="XrrsXZhSI2daLPYMJ6GYXQ==" spinCount="100000" sheet="1" objects="1" scenarios="1"/>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F7CBCC-661A-4C30-B932-61B4E97CD1F6}">
  <dimension ref="A1:A33"/>
  <sheetViews>
    <sheetView workbookViewId="0">
      <selection activeCell="C11" sqref="C11"/>
    </sheetView>
  </sheetViews>
  <sheetFormatPr defaultColWidth="9.109375" defaultRowHeight="14.4" x14ac:dyDescent="0.3"/>
  <cols>
    <col min="1" max="1" width="115.33203125" style="65" customWidth="1"/>
    <col min="2" max="16384" width="9.109375" style="1"/>
  </cols>
  <sheetData>
    <row r="1" spans="1:1" ht="15.6" x14ac:dyDescent="0.3">
      <c r="A1" s="61"/>
    </row>
    <row r="2" spans="1:1" ht="15.6" x14ac:dyDescent="0.3">
      <c r="A2" s="61"/>
    </row>
    <row r="3" spans="1:1" ht="16.8" x14ac:dyDescent="0.3">
      <c r="A3" s="66" t="s">
        <v>65</v>
      </c>
    </row>
    <row r="4" spans="1:1" ht="56.4" customHeight="1" thickBot="1" x14ac:dyDescent="0.35">
      <c r="A4" s="62" t="s">
        <v>54</v>
      </c>
    </row>
    <row r="5" spans="1:1" ht="44.4" customHeight="1" x14ac:dyDescent="0.3">
      <c r="A5" s="61"/>
    </row>
    <row r="6" spans="1:1" ht="42.6" customHeight="1" x14ac:dyDescent="0.3">
      <c r="A6" s="67" t="s">
        <v>55</v>
      </c>
    </row>
    <row r="7" spans="1:1" ht="27.6" x14ac:dyDescent="0.3">
      <c r="A7" s="68" t="s">
        <v>56</v>
      </c>
    </row>
    <row r="8" spans="1:1" ht="27.6" x14ac:dyDescent="0.3">
      <c r="A8" s="68" t="s">
        <v>57</v>
      </c>
    </row>
    <row r="9" spans="1:1" x14ac:dyDescent="0.3">
      <c r="A9" s="63"/>
    </row>
    <row r="10" spans="1:1" ht="30.6" customHeight="1" x14ac:dyDescent="0.3">
      <c r="A10" s="67" t="s">
        <v>58</v>
      </c>
    </row>
    <row r="11" spans="1:1" ht="30.6" customHeight="1" thickBot="1" x14ac:dyDescent="0.35">
      <c r="A11" s="63"/>
    </row>
    <row r="12" spans="1:1" x14ac:dyDescent="0.3">
      <c r="A12" s="135"/>
    </row>
    <row r="13" spans="1:1" ht="15" thickBot="1" x14ac:dyDescent="0.35">
      <c r="A13" s="137"/>
    </row>
    <row r="14" spans="1:1" ht="15" thickTop="1" x14ac:dyDescent="0.3">
      <c r="A14" s="138"/>
    </row>
    <row r="15" spans="1:1" ht="15" thickBot="1" x14ac:dyDescent="0.35">
      <c r="A15" s="136"/>
    </row>
    <row r="16" spans="1:1" ht="16.2" thickBot="1" x14ac:dyDescent="0.35">
      <c r="A16" s="64"/>
    </row>
    <row r="17" spans="1:1" x14ac:dyDescent="0.3">
      <c r="A17" s="135"/>
    </row>
    <row r="18" spans="1:1" ht="15" thickBot="1" x14ac:dyDescent="0.35">
      <c r="A18" s="136"/>
    </row>
    <row r="19" spans="1:1" x14ac:dyDescent="0.3">
      <c r="A19" s="135"/>
    </row>
    <row r="20" spans="1:1" ht="15" thickBot="1" x14ac:dyDescent="0.35">
      <c r="A20" s="136"/>
    </row>
    <row r="21" spans="1:1" x14ac:dyDescent="0.3">
      <c r="A21" s="135"/>
    </row>
    <row r="22" spans="1:1" ht="15" thickBot="1" x14ac:dyDescent="0.35">
      <c r="A22" s="136"/>
    </row>
    <row r="23" spans="1:1" ht="15.6" x14ac:dyDescent="0.3">
      <c r="A23" s="61"/>
    </row>
    <row r="24" spans="1:1" ht="15.6" x14ac:dyDescent="0.3">
      <c r="A24" s="61"/>
    </row>
    <row r="25" spans="1:1" x14ac:dyDescent="0.3">
      <c r="A25" s="3" t="s">
        <v>7</v>
      </c>
    </row>
    <row r="26" spans="1:1" x14ac:dyDescent="0.3">
      <c r="A26" s="3"/>
    </row>
    <row r="27" spans="1:1" x14ac:dyDescent="0.3">
      <c r="A27" s="3" t="s">
        <v>8</v>
      </c>
    </row>
    <row r="28" spans="1:1" ht="15.6" x14ac:dyDescent="0.3">
      <c r="A28" s="61"/>
    </row>
    <row r="29" spans="1:1" ht="15.6" x14ac:dyDescent="0.3">
      <c r="A29" s="69" t="str">
        <f>'FORM 1 - Administrative Info'!B3</f>
        <v>Tender #200/26</v>
      </c>
    </row>
    <row r="30" spans="1:1" ht="15.6" x14ac:dyDescent="0.3">
      <c r="A30" s="61"/>
    </row>
    <row r="31" spans="1:1" ht="15.6" x14ac:dyDescent="0.3">
      <c r="A31" s="61"/>
    </row>
    <row r="32" spans="1:1" ht="15.6" x14ac:dyDescent="0.3">
      <c r="A32" s="61"/>
    </row>
    <row r="33" spans="1:1" ht="15.6" x14ac:dyDescent="0.3">
      <c r="A33" s="61"/>
    </row>
  </sheetData>
  <sheetProtection algorithmName="SHA-512" hashValue="aM5kD6aukoEqgkxHW3wFDFIJX/eDaT+dkR9Awl7ZaUZGagTQde2uvczgRsgrOGeMFZv7DgHsVw57OR0MuHMXaA==" saltValue="047t40RHfelHiT81gaImlw==" spinCount="100000" sheet="1" objects="1" scenarios="1"/>
  <mergeCells count="5">
    <mergeCell ref="A21:A22"/>
    <mergeCell ref="A12:A13"/>
    <mergeCell ref="A17:A18"/>
    <mergeCell ref="A19:A20"/>
    <mergeCell ref="A14:A15"/>
  </mergeCells>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2</vt:i4>
      </vt:variant>
    </vt:vector>
  </HeadingPairs>
  <TitlesOfParts>
    <vt:vector size="9" baseType="lpstr">
      <vt:lpstr>FORM 1 - Administrative Info</vt:lpstr>
      <vt:lpstr>FORM 2 - Company Experience</vt:lpstr>
      <vt:lpstr>FORM 3 - Experts Team</vt:lpstr>
      <vt:lpstr>FORM 4- Eligibility declaration</vt:lpstr>
      <vt:lpstr>Form 5 - Detailed Offer</vt:lpstr>
      <vt:lpstr>Form 5-1 Financial Offer</vt:lpstr>
      <vt:lpstr>Form 6 COI Disclosure</vt:lpstr>
      <vt:lpstr>'FORM 1 - Administrative Info'!Print_Area</vt:lpstr>
      <vt:lpstr>'FORM 2 - Company Experience'!Print_Area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Esmeralda Hasaj</cp:lastModifiedBy>
  <cp:lastPrinted>2025-11-11T12:18:10Z</cp:lastPrinted>
  <dcterms:created xsi:type="dcterms:W3CDTF">2025-11-07T11:04:22Z</dcterms:created>
  <dcterms:modified xsi:type="dcterms:W3CDTF">2026-03-13T11:41:38Z</dcterms:modified>
</cp:coreProperties>
</file>